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9180" windowHeight="4305" activeTab="0"/>
  </bookViews>
  <sheets>
    <sheet name="A " sheetId="1" r:id="rId1"/>
    <sheet name="A (3)" sheetId="2" r:id="rId2"/>
  </sheets>
  <definedNames>
    <definedName name="Área_impressão_IM" localSheetId="0">'A '!$A$2:$D$72</definedName>
    <definedName name="Área_impressão_IM" localSheetId="1">'A (3)'!$A$2:$D$72</definedName>
  </definedNames>
  <calcPr fullCalcOnLoad="1"/>
</workbook>
</file>

<file path=xl/sharedStrings.xml><?xml version="1.0" encoding="utf-8"?>
<sst xmlns="http://schemas.openxmlformats.org/spreadsheetml/2006/main" count="144" uniqueCount="83">
  <si>
    <t/>
  </si>
  <si>
    <t>Tesoureiro</t>
  </si>
  <si>
    <t>LIABILITIES</t>
  </si>
  <si>
    <t>LATIN AMERICAN THYROID SOCIETY</t>
  </si>
  <si>
    <t>CURRENT ASSETS</t>
  </si>
  <si>
    <t>PERMANENT ASSETS</t>
  </si>
  <si>
    <t>TOTAL ASSETS</t>
  </si>
  <si>
    <t>STATEMENT OF ACCUMULATED SURPLUS OR DEFICIT</t>
  </si>
  <si>
    <t xml:space="preserve"> Accrued Liabilities</t>
  </si>
  <si>
    <t xml:space="preserve">  Taxes, Contributions and Charges Payable</t>
  </si>
  <si>
    <t>SOCIAL EQUITY</t>
  </si>
  <si>
    <t>TOTAL LIABILITIES</t>
  </si>
  <si>
    <t>STATEMENT OF INCOME OF THE YEAR</t>
  </si>
  <si>
    <t>GROSS REVENUE</t>
  </si>
  <si>
    <t>OPERATING EXPENSES AND REVENUES</t>
  </si>
  <si>
    <t xml:space="preserve">   Administrative Expenses</t>
  </si>
  <si>
    <t xml:space="preserve">   Operating Expenses</t>
  </si>
  <si>
    <t xml:space="preserve">   Financial Expenses</t>
  </si>
  <si>
    <t>FINANCIAL REVENUES</t>
  </si>
  <si>
    <t xml:space="preserve">   Financial Revenues</t>
  </si>
  <si>
    <t>NET INCOME OF THE YEAR</t>
  </si>
  <si>
    <t xml:space="preserve">  Credits</t>
  </si>
  <si>
    <t>Corporate Taxpayer ID No.01.654.927/0001-08</t>
  </si>
  <si>
    <t xml:space="preserve">   Bank Accounts</t>
  </si>
  <si>
    <t xml:space="preserve">   Tax receivable</t>
  </si>
  <si>
    <t xml:space="preserve">   Advance rental</t>
  </si>
  <si>
    <t xml:space="preserve">   Other credits</t>
  </si>
  <si>
    <t xml:space="preserve">   Furniture and Fixture</t>
  </si>
  <si>
    <t xml:space="preserve">   Machine and Equipment</t>
  </si>
  <si>
    <t xml:space="preserve">   I.T. Equipment</t>
  </si>
  <si>
    <t xml:space="preserve">   Machines and office supplies</t>
  </si>
  <si>
    <t xml:space="preserve">   SITE LATS</t>
  </si>
  <si>
    <t xml:space="preserve">   (-) Accumulated Deprecition</t>
  </si>
  <si>
    <t xml:space="preserve">   Net Income of the Year</t>
  </si>
  <si>
    <t xml:space="preserve">   Advance vacation</t>
  </si>
  <si>
    <t>850.00</t>
  </si>
  <si>
    <t>792.97</t>
  </si>
  <si>
    <t xml:space="preserve">   Dr. Erivelto M. Volpi</t>
  </si>
  <si>
    <t>Ricardo Alves Figueiredo</t>
  </si>
  <si>
    <t>CPF: 052.548.268-78</t>
  </si>
  <si>
    <t>CRC: 1SP262803/0-6</t>
  </si>
  <si>
    <t>Constabilista</t>
  </si>
  <si>
    <t>Other accounts</t>
  </si>
  <si>
    <t xml:space="preserve">   Congress Revenues - Outside</t>
  </si>
  <si>
    <t xml:space="preserve">  Other operating Expenses</t>
  </si>
  <si>
    <t xml:space="preserve">   Congress Revenues - Subscriptions</t>
  </si>
  <si>
    <t xml:space="preserve">   Congress Revenues</t>
  </si>
  <si>
    <t xml:space="preserve">   Membership Revenue</t>
  </si>
  <si>
    <t xml:space="preserve">   Thyroid Journal Revenue</t>
  </si>
  <si>
    <t xml:space="preserve">   Congress Revenues - Sponsorship</t>
  </si>
  <si>
    <t xml:space="preserve">                  RG: 10.648.852</t>
  </si>
  <si>
    <t xml:space="preserve">   Ending Balance on  12/31/2013</t>
  </si>
  <si>
    <t>DRAWING GROSS REVENUE</t>
  </si>
  <si>
    <t>( - ) OTHER</t>
  </si>
  <si>
    <t>Repayment -  Subscriptions.</t>
  </si>
  <si>
    <t>Operating income  -   SUSTAIN LOSSES.</t>
  </si>
  <si>
    <t>TO SUBTRACT GROSS REVENUE    OU</t>
  </si>
  <si>
    <t xml:space="preserve">  Ending Balance on  12/31/2013</t>
  </si>
  <si>
    <t>BALANCE SHEET DECEMBER 3 1 , 2014</t>
  </si>
  <si>
    <t xml:space="preserve">   Cash Box</t>
  </si>
  <si>
    <t xml:space="preserve">   Banks Financial</t>
  </si>
  <si>
    <t>DEPRECIATION AND AMORTIZATION</t>
  </si>
  <si>
    <t>PROPERTY, PLANT AND EQUIPMENT</t>
  </si>
  <si>
    <t>FUNDS AVAILABLE</t>
  </si>
  <si>
    <t xml:space="preserve"> Net income of the Year -   </t>
  </si>
  <si>
    <t>Retained Earnings -</t>
  </si>
  <si>
    <t>NET OPERATING</t>
  </si>
  <si>
    <t xml:space="preserve">  </t>
  </si>
  <si>
    <t xml:space="preserve"> Net income of the Year -  (LUCRO LIQUIDO DO ANO) </t>
  </si>
  <si>
    <t>Retained Earnings - (LUCROS ACUMULADOS)</t>
  </si>
  <si>
    <t>NET OPERATING ( RECEITA LIQUIDA OPERACIONAL)</t>
  </si>
  <si>
    <t>GROSS REVENUE ( RECEITA BRUTA)</t>
  </si>
  <si>
    <t>Repayment -  Subscriptions.(REEMBOLSO INSCRIÇÃO)</t>
  </si>
  <si>
    <t>LUCRO OPERACIONAL  -    PREJUIZOS.</t>
  </si>
  <si>
    <t>OPERATING LOSS - PREJUIZO OPERACIONAL.</t>
  </si>
  <si>
    <t xml:space="preserve">Operating income  -   </t>
  </si>
  <si>
    <t>SALDO FINAL EM</t>
  </si>
  <si>
    <t>Return - Annuity.</t>
  </si>
  <si>
    <t>Return - Annuity.(DEVOLUÇÃO - ANUIDADE)</t>
  </si>
  <si>
    <t>M  O  D  E  L  O</t>
  </si>
  <si>
    <t>BALANCE SHEET AUGUST 3 1 , 2015</t>
  </si>
  <si>
    <t xml:space="preserve">  Ending Balance on  12/31/2014</t>
  </si>
  <si>
    <t xml:space="preserve">   Ending Balance on  08/31/2015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</si>
</sst>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#,##0.0_);\(#,##0.0\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2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5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3">
    <xf numFmtId="39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2" fillId="0" borderId="10" xfId="0" applyFont="1" applyBorder="1" applyAlignment="1">
      <alignment horizontal="center"/>
    </xf>
    <xf numFmtId="39" fontId="3" fillId="0" borderId="11" xfId="0" applyFont="1" applyBorder="1" applyAlignment="1">
      <alignment/>
    </xf>
    <xf numFmtId="39" fontId="3" fillId="0" borderId="12" xfId="0" applyFont="1" applyBorder="1" applyAlignment="1">
      <alignment/>
    </xf>
    <xf numFmtId="39" fontId="3" fillId="0" borderId="11" xfId="0" applyNumberFormat="1" applyFont="1" applyBorder="1" applyAlignment="1" applyProtection="1">
      <alignment/>
      <protection/>
    </xf>
    <xf numFmtId="39" fontId="3" fillId="0" borderId="11" xfId="0" applyFont="1" applyBorder="1" applyAlignment="1" quotePrefix="1">
      <alignment horizontal="left"/>
    </xf>
    <xf numFmtId="39" fontId="2" fillId="0" borderId="11" xfId="0" applyFont="1" applyBorder="1" applyAlignment="1">
      <alignment/>
    </xf>
    <xf numFmtId="39" fontId="3" fillId="0" borderId="0" xfId="0" applyFont="1" applyBorder="1" applyAlignment="1">
      <alignment/>
    </xf>
    <xf numFmtId="39" fontId="0" fillId="0" borderId="13" xfId="0" applyBorder="1" applyAlignment="1">
      <alignment/>
    </xf>
    <xf numFmtId="39" fontId="0" fillId="0" borderId="0" xfId="0" applyBorder="1" applyAlignment="1">
      <alignment/>
    </xf>
    <xf numFmtId="39" fontId="2" fillId="0" borderId="0" xfId="0" applyNumberFormat="1" applyFont="1" applyBorder="1" applyAlignment="1" applyProtection="1">
      <alignment/>
      <protection/>
    </xf>
    <xf numFmtId="39" fontId="3" fillId="0" borderId="14" xfId="0" applyFont="1" applyBorder="1" applyAlignment="1">
      <alignment/>
    </xf>
    <xf numFmtId="39" fontId="3" fillId="0" borderId="14" xfId="0" applyNumberFormat="1" applyFont="1" applyBorder="1" applyAlignment="1" applyProtection="1">
      <alignment/>
      <protection/>
    </xf>
    <xf numFmtId="39" fontId="3" fillId="0" borderId="0" xfId="0" applyFont="1" applyBorder="1" applyAlignment="1" quotePrefix="1">
      <alignment horizontal="left"/>
    </xf>
    <xf numFmtId="39" fontId="3" fillId="0" borderId="15" xfId="0" applyNumberFormat="1" applyFont="1" applyBorder="1" applyAlignment="1" applyProtection="1">
      <alignment/>
      <protection/>
    </xf>
    <xf numFmtId="39" fontId="2" fillId="0" borderId="16" xfId="0" applyNumberFormat="1" applyFont="1" applyBorder="1" applyAlignment="1" applyProtection="1">
      <alignment horizontal="center"/>
      <protection/>
    </xf>
    <xf numFmtId="39" fontId="2" fillId="0" borderId="0" xfId="0" applyFont="1" applyBorder="1" applyAlignment="1">
      <alignment/>
    </xf>
    <xf numFmtId="39" fontId="0" fillId="0" borderId="17" xfId="0" applyBorder="1" applyAlignment="1">
      <alignment/>
    </xf>
    <xf numFmtId="39" fontId="0" fillId="0" borderId="18" xfId="0" applyBorder="1" applyAlignment="1">
      <alignment/>
    </xf>
    <xf numFmtId="39" fontId="0" fillId="0" borderId="19" xfId="0" applyBorder="1" applyAlignment="1">
      <alignment/>
    </xf>
    <xf numFmtId="39" fontId="2" fillId="0" borderId="20" xfId="0" applyFont="1" applyBorder="1" applyAlignment="1">
      <alignment horizontal="center"/>
    </xf>
    <xf numFmtId="39" fontId="2" fillId="0" borderId="21" xfId="0" applyFont="1" applyBorder="1" applyAlignment="1">
      <alignment horizontal="center"/>
    </xf>
    <xf numFmtId="39" fontId="0" fillId="0" borderId="22" xfId="0" applyBorder="1" applyAlignment="1">
      <alignment/>
    </xf>
    <xf numFmtId="39" fontId="0" fillId="0" borderId="23" xfId="0" applyBorder="1" applyAlignment="1">
      <alignment/>
    </xf>
    <xf numFmtId="39" fontId="0" fillId="0" borderId="24" xfId="0" applyBorder="1" applyAlignment="1">
      <alignment/>
    </xf>
    <xf numFmtId="39" fontId="0" fillId="0" borderId="25" xfId="0" applyBorder="1" applyAlignment="1">
      <alignment/>
    </xf>
    <xf numFmtId="39" fontId="3" fillId="0" borderId="13" xfId="0" applyFont="1" applyBorder="1" applyAlignment="1" quotePrefix="1">
      <alignment horizontal="left"/>
    </xf>
    <xf numFmtId="39" fontId="2" fillId="0" borderId="26" xfId="0" applyNumberFormat="1" applyFont="1" applyBorder="1" applyAlignment="1" applyProtection="1">
      <alignment/>
      <protection/>
    </xf>
    <xf numFmtId="39" fontId="2" fillId="0" borderId="27" xfId="0" applyNumberFormat="1" applyFont="1" applyBorder="1" applyAlignment="1" applyProtection="1">
      <alignment/>
      <protection/>
    </xf>
    <xf numFmtId="39" fontId="2" fillId="0" borderId="24" xfId="0" applyFont="1" applyBorder="1" applyAlignment="1">
      <alignment/>
    </xf>
    <xf numFmtId="39" fontId="2" fillId="0" borderId="28" xfId="0" applyNumberFormat="1" applyFont="1" applyBorder="1" applyAlignment="1" applyProtection="1">
      <alignment/>
      <protection/>
    </xf>
    <xf numFmtId="39" fontId="6" fillId="0" borderId="22" xfId="0" applyFont="1" applyBorder="1" applyAlignment="1">
      <alignment/>
    </xf>
    <xf numFmtId="39" fontId="6" fillId="0" borderId="0" xfId="0" applyFont="1" applyBorder="1" applyAlignment="1">
      <alignment/>
    </xf>
    <xf numFmtId="39" fontId="6" fillId="0" borderId="27" xfId="0" applyNumberFormat="1" applyFont="1" applyBorder="1" applyAlignment="1" applyProtection="1">
      <alignment/>
      <protection/>
    </xf>
    <xf numFmtId="39" fontId="5" fillId="0" borderId="0" xfId="0" applyFont="1" applyBorder="1" applyAlignment="1">
      <alignment/>
    </xf>
    <xf numFmtId="39" fontId="3" fillId="0" borderId="29" xfId="0" applyNumberFormat="1" applyFont="1" applyBorder="1" applyAlignment="1" applyProtection="1">
      <alignment horizontal="right"/>
      <protection/>
    </xf>
    <xf numFmtId="39" fontId="3" fillId="0" borderId="30" xfId="0" applyFont="1" applyBorder="1" applyAlignment="1">
      <alignment horizontal="right"/>
    </xf>
    <xf numFmtId="39" fontId="3" fillId="0" borderId="12" xfId="0" applyFont="1" applyBorder="1" applyAlignment="1">
      <alignment horizontal="right"/>
    </xf>
    <xf numFmtId="39" fontId="3" fillId="0" borderId="12" xfId="0" applyNumberFormat="1" applyFont="1" applyBorder="1" applyAlignment="1" applyProtection="1">
      <alignment horizontal="right"/>
      <protection/>
    </xf>
    <xf numFmtId="39" fontId="2" fillId="0" borderId="29" xfId="0" applyNumberFormat="1" applyFont="1" applyBorder="1" applyAlignment="1" applyProtection="1">
      <alignment horizontal="right"/>
      <protection/>
    </xf>
    <xf numFmtId="39" fontId="0" fillId="0" borderId="12" xfId="0" applyBorder="1" applyAlignment="1">
      <alignment horizontal="right"/>
    </xf>
    <xf numFmtId="39" fontId="2" fillId="0" borderId="31" xfId="0" applyFont="1" applyBorder="1" applyAlignment="1">
      <alignment horizontal="right"/>
    </xf>
    <xf numFmtId="39" fontId="2" fillId="0" borderId="29" xfId="0" applyFont="1" applyBorder="1" applyAlignment="1">
      <alignment horizontal="right"/>
    </xf>
    <xf numFmtId="39" fontId="3" fillId="0" borderId="0" xfId="0" applyFont="1" applyBorder="1" applyAlignment="1">
      <alignment horizontal="left"/>
    </xf>
    <xf numFmtId="39" fontId="2" fillId="0" borderId="12" xfId="0" applyFont="1" applyBorder="1" applyAlignment="1">
      <alignment horizontal="right"/>
    </xf>
    <xf numFmtId="39" fontId="6" fillId="0" borderId="0" xfId="0" applyFont="1" applyBorder="1" applyAlignment="1">
      <alignment horizontal="left"/>
    </xf>
    <xf numFmtId="39" fontId="2" fillId="0" borderId="0" xfId="0" applyFont="1" applyBorder="1" applyAlignment="1">
      <alignment horizontal="left"/>
    </xf>
    <xf numFmtId="43" fontId="3" fillId="0" borderId="12" xfId="51" applyFont="1" applyBorder="1" applyAlignment="1" applyProtection="1">
      <alignment horizontal="right"/>
      <protection/>
    </xf>
    <xf numFmtId="39" fontId="2" fillId="0" borderId="12" xfId="0" applyNumberFormat="1" applyFont="1" applyBorder="1" applyAlignment="1" applyProtection="1">
      <alignment horizontal="right"/>
      <protection/>
    </xf>
    <xf numFmtId="39" fontId="2" fillId="0" borderId="13" xfId="0" applyNumberFormat="1" applyFont="1" applyBorder="1" applyAlignment="1" applyProtection="1">
      <alignment/>
      <protection/>
    </xf>
    <xf numFmtId="39" fontId="3" fillId="0" borderId="0" xfId="0" applyNumberFormat="1" applyFont="1" applyBorder="1" applyAlignment="1" applyProtection="1">
      <alignment/>
      <protection/>
    </xf>
    <xf numFmtId="39" fontId="2" fillId="0" borderId="32" xfId="0" applyNumberFormat="1" applyFont="1" applyBorder="1" applyAlignment="1" applyProtection="1">
      <alignment horizontal="right"/>
      <protection/>
    </xf>
    <xf numFmtId="39" fontId="3" fillId="0" borderId="12" xfId="0" applyFont="1" applyBorder="1" applyAlignment="1" quotePrefix="1">
      <alignment horizontal="fill"/>
    </xf>
    <xf numFmtId="39" fontId="2" fillId="0" borderId="33" xfId="0" applyFont="1" applyBorder="1" applyAlignment="1">
      <alignment/>
    </xf>
    <xf numFmtId="39" fontId="2" fillId="0" borderId="12" xfId="0" applyFont="1" applyBorder="1" applyAlignment="1">
      <alignment/>
    </xf>
    <xf numFmtId="39" fontId="3" fillId="0" borderId="12" xfId="0" applyFont="1" applyBorder="1" applyAlignment="1">
      <alignment horizontal="left"/>
    </xf>
    <xf numFmtId="39" fontId="2" fillId="0" borderId="12" xfId="0" applyNumberFormat="1" applyFont="1" applyBorder="1" applyAlignment="1" applyProtection="1">
      <alignment/>
      <protection/>
    </xf>
    <xf numFmtId="39" fontId="24" fillId="0" borderId="11" xfId="0" applyFont="1" applyBorder="1" applyAlignment="1">
      <alignment/>
    </xf>
    <xf numFmtId="39" fontId="2" fillId="0" borderId="31" xfId="0" applyNumberFormat="1" applyFont="1" applyBorder="1" applyAlignment="1" applyProtection="1">
      <alignment horizontal="right"/>
      <protection/>
    </xf>
    <xf numFmtId="39" fontId="3" fillId="0" borderId="11" xfId="0" applyFont="1" applyBorder="1" applyAlignment="1">
      <alignment horizontal="left"/>
    </xf>
    <xf numFmtId="43" fontId="2" fillId="0" borderId="31" xfId="51" applyFont="1" applyBorder="1" applyAlignment="1" applyProtection="1">
      <alignment horizontal="right"/>
      <protection/>
    </xf>
    <xf numFmtId="39" fontId="4" fillId="0" borderId="30" xfId="0" applyFont="1" applyBorder="1" applyAlignment="1">
      <alignment/>
    </xf>
    <xf numFmtId="43" fontId="3" fillId="0" borderId="12" xfId="51" applyFont="1" applyBorder="1" applyAlignment="1">
      <alignment horizontal="right"/>
    </xf>
    <xf numFmtId="39" fontId="0" fillId="0" borderId="12" xfId="0" applyBorder="1" applyAlignment="1">
      <alignment/>
    </xf>
    <xf numFmtId="39" fontId="2" fillId="0" borderId="34" xfId="0" applyFont="1" applyBorder="1" applyAlignment="1">
      <alignment horizontal="center"/>
    </xf>
    <xf numFmtId="39" fontId="2" fillId="0" borderId="11" xfId="0" applyFont="1" applyBorder="1" applyAlignment="1">
      <alignment horizontal="center"/>
    </xf>
    <xf numFmtId="43" fontId="2" fillId="0" borderId="29" xfId="51" applyFont="1" applyBorder="1" applyAlignment="1">
      <alignment/>
    </xf>
    <xf numFmtId="39" fontId="2" fillId="0" borderId="29" xfId="0" applyFont="1" applyBorder="1" applyAlignment="1">
      <alignment horizontal="center"/>
    </xf>
    <xf numFmtId="39" fontId="2" fillId="0" borderId="34" xfId="0" applyFont="1" applyBorder="1" applyAlignment="1">
      <alignment/>
    </xf>
    <xf numFmtId="39" fontId="2" fillId="0" borderId="16" xfId="0" applyNumberFormat="1" applyFont="1" applyBorder="1" applyAlignment="1" applyProtection="1">
      <alignment horizontal="right"/>
      <protection/>
    </xf>
    <xf numFmtId="39" fontId="25" fillId="0" borderId="17" xfId="0" applyFont="1" applyBorder="1" applyAlignment="1">
      <alignment horizontal="center"/>
    </xf>
    <xf numFmtId="39" fontId="2" fillId="16" borderId="35" xfId="0" applyFont="1" applyFill="1" applyBorder="1" applyAlignment="1">
      <alignment horizontal="center"/>
    </xf>
    <xf numFmtId="39" fontId="2" fillId="16" borderId="36" xfId="0" applyFont="1" applyFill="1" applyBorder="1" applyAlignment="1">
      <alignment horizontal="center"/>
    </xf>
    <xf numFmtId="39" fontId="2" fillId="16" borderId="34" xfId="0" applyFont="1" applyFill="1" applyBorder="1" applyAlignment="1">
      <alignment horizontal="center"/>
    </xf>
    <xf numFmtId="39" fontId="2" fillId="16" borderId="16" xfId="0" applyFont="1" applyFill="1" applyBorder="1" applyAlignment="1">
      <alignment horizontal="center"/>
    </xf>
    <xf numFmtId="39" fontId="5" fillId="0" borderId="17" xfId="0" applyFont="1" applyBorder="1" applyAlignment="1">
      <alignment horizontal="center"/>
    </xf>
    <xf numFmtId="39" fontId="5" fillId="0" borderId="18" xfId="0" applyFont="1" applyBorder="1" applyAlignment="1">
      <alignment horizontal="center"/>
    </xf>
    <xf numFmtId="39" fontId="5" fillId="0" borderId="19" xfId="0" applyFont="1" applyBorder="1" applyAlignment="1">
      <alignment horizontal="center"/>
    </xf>
    <xf numFmtId="39" fontId="5" fillId="0" borderId="22" xfId="0" applyFont="1" applyBorder="1" applyAlignment="1">
      <alignment horizontal="center"/>
    </xf>
    <xf numFmtId="39" fontId="5" fillId="0" borderId="0" xfId="0" applyFont="1" applyBorder="1" applyAlignment="1">
      <alignment horizontal="center"/>
    </xf>
    <xf numFmtId="39" fontId="5" fillId="0" borderId="27" xfId="0" applyFont="1" applyBorder="1" applyAlignment="1">
      <alignment horizontal="center"/>
    </xf>
    <xf numFmtId="39" fontId="2" fillId="0" borderId="22" xfId="0" applyFont="1" applyBorder="1" applyAlignment="1">
      <alignment horizontal="center"/>
    </xf>
    <xf numFmtId="39" fontId="2" fillId="0" borderId="0" xfId="0" applyFont="1" applyBorder="1" applyAlignment="1">
      <alignment horizontal="center"/>
    </xf>
    <xf numFmtId="39" fontId="2" fillId="0" borderId="27" xfId="0" applyFont="1" applyBorder="1" applyAlignment="1">
      <alignment horizontal="center"/>
    </xf>
    <xf numFmtId="39" fontId="2" fillId="0" borderId="22" xfId="0" applyFont="1" applyBorder="1" applyAlignment="1" quotePrefix="1">
      <alignment horizontal="center"/>
    </xf>
    <xf numFmtId="39" fontId="2" fillId="16" borderId="13" xfId="0" applyFont="1" applyFill="1" applyBorder="1" applyAlignment="1">
      <alignment horizontal="center"/>
    </xf>
    <xf numFmtId="39" fontId="2" fillId="16" borderId="37" xfId="0" applyFont="1" applyFill="1" applyBorder="1" applyAlignment="1">
      <alignment horizontal="center"/>
    </xf>
    <xf numFmtId="39" fontId="6" fillId="0" borderId="22" xfId="0" applyFont="1" applyBorder="1" applyAlignment="1">
      <alignment horizontal="center"/>
    </xf>
    <xf numFmtId="39" fontId="6" fillId="0" borderId="0" xfId="0" applyFont="1" applyBorder="1" applyAlignment="1">
      <alignment horizontal="center"/>
    </xf>
    <xf numFmtId="39" fontId="6" fillId="0" borderId="27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126"/>
  <sheetViews>
    <sheetView showGridLines="0" tabSelected="1" workbookViewId="0" topLeftCell="A1">
      <selection activeCell="B75" sqref="B75"/>
    </sheetView>
  </sheetViews>
  <sheetFormatPr defaultColWidth="9.625" defaultRowHeight="19.5" customHeight="1"/>
  <cols>
    <col min="1" max="1" width="45.125" style="0" customWidth="1"/>
    <col min="2" max="2" width="20.125" style="0" customWidth="1"/>
    <col min="3" max="3" width="48.125" style="0" customWidth="1"/>
    <col min="4" max="4" width="20.125" style="0" customWidth="1"/>
    <col min="5" max="5" width="12.625" style="0" customWidth="1"/>
    <col min="6" max="6" width="1.625" style="0" customWidth="1"/>
    <col min="7" max="7" width="16.625" style="0" customWidth="1"/>
    <col min="8" max="8" width="1.625" style="0" customWidth="1"/>
    <col min="9" max="9" width="3.625" style="0" customWidth="1"/>
    <col min="10" max="10" width="1.625" style="0" customWidth="1"/>
    <col min="11" max="11" width="28.625" style="0" customWidth="1"/>
    <col min="12" max="12" width="1.625" style="0" customWidth="1"/>
    <col min="13" max="13" width="13.625" style="0" customWidth="1"/>
    <col min="14" max="14" width="1.625" style="0" customWidth="1"/>
    <col min="15" max="15" width="13.625" style="0" customWidth="1"/>
    <col min="16" max="16" width="1.625" style="0" customWidth="1"/>
    <col min="17" max="17" width="13.625" style="0" customWidth="1"/>
    <col min="18" max="18" width="1.625" style="0" customWidth="1"/>
    <col min="19" max="19" width="12.625" style="0" customWidth="1"/>
    <col min="20" max="20" width="1.625" style="0" customWidth="1"/>
    <col min="21" max="21" width="8.625" style="0" customWidth="1"/>
    <col min="22" max="22" width="1.625" style="0" customWidth="1"/>
  </cols>
  <sheetData>
    <row r="1" spans="1:4" ht="19.5" customHeight="1" thickTop="1">
      <c r="A1" s="20"/>
      <c r="B1" s="21"/>
      <c r="C1" s="21"/>
      <c r="D1" s="22"/>
    </row>
    <row r="2" spans="1:4" ht="19.5" customHeight="1">
      <c r="A2" s="81" t="s">
        <v>3</v>
      </c>
      <c r="B2" s="82"/>
      <c r="C2" s="82"/>
      <c r="D2" s="83"/>
    </row>
    <row r="3" spans="1:22" ht="19.5" customHeight="1">
      <c r="A3" s="84" t="s">
        <v>22</v>
      </c>
      <c r="B3" s="85"/>
      <c r="C3" s="85"/>
      <c r="D3" s="86"/>
      <c r="V3" s="1"/>
    </row>
    <row r="4" spans="1:22" ht="19.5" customHeight="1">
      <c r="A4" s="87" t="s">
        <v>80</v>
      </c>
      <c r="B4" s="85"/>
      <c r="C4" s="85"/>
      <c r="D4" s="86"/>
      <c r="V4" s="1"/>
    </row>
    <row r="5" spans="1:22" ht="19.5" customHeight="1" thickBot="1">
      <c r="A5" s="23"/>
      <c r="B5" s="4"/>
      <c r="C5" s="4"/>
      <c r="D5" s="24"/>
      <c r="V5" s="1"/>
    </row>
    <row r="6" spans="1:22" ht="19.5" customHeight="1" thickBot="1">
      <c r="A6" s="76" t="s">
        <v>67</v>
      </c>
      <c r="B6" s="77"/>
      <c r="C6" s="76" t="s">
        <v>2</v>
      </c>
      <c r="D6" s="77"/>
      <c r="R6" s="1"/>
      <c r="T6" s="1"/>
      <c r="V6" s="1"/>
    </row>
    <row r="7" spans="1:22" ht="19.5" customHeight="1" thickBot="1">
      <c r="A7" s="57" t="s">
        <v>4</v>
      </c>
      <c r="B7" s="54">
        <f>SUM(B9+B21)</f>
        <v>1132588.26</v>
      </c>
      <c r="C7" s="52" t="s">
        <v>2</v>
      </c>
      <c r="D7" s="54">
        <f>SUM(D8+D9+D10)</f>
        <v>11708.29</v>
      </c>
      <c r="E7" s="1"/>
      <c r="G7" s="1"/>
      <c r="R7" s="1"/>
      <c r="T7" s="1"/>
      <c r="U7" s="2"/>
      <c r="V7" s="1"/>
    </row>
    <row r="8" spans="1:22" ht="19.5" customHeight="1" thickTop="1">
      <c r="A8" s="6"/>
      <c r="B8" s="6"/>
      <c r="C8" s="53" t="s">
        <v>8</v>
      </c>
      <c r="D8" s="50">
        <v>5076</v>
      </c>
      <c r="E8" s="1"/>
      <c r="G8" s="1"/>
      <c r="R8" s="1"/>
      <c r="T8" s="1"/>
      <c r="U8" s="2"/>
      <c r="V8" s="1"/>
    </row>
    <row r="9" spans="1:22" ht="19.5" customHeight="1" thickBot="1">
      <c r="A9" s="57" t="s">
        <v>63</v>
      </c>
      <c r="B9" s="42">
        <f>SUM(B11+B12+B13)</f>
        <v>1131823.23</v>
      </c>
      <c r="C9" s="53" t="s">
        <v>9</v>
      </c>
      <c r="D9" s="50">
        <v>6632.29</v>
      </c>
      <c r="E9" s="1"/>
      <c r="F9" s="2"/>
      <c r="G9" s="1"/>
      <c r="Q9" s="1"/>
      <c r="R9" s="1"/>
      <c r="S9" s="2"/>
      <c r="T9" s="1"/>
      <c r="U9" s="2"/>
      <c r="V9" s="1"/>
    </row>
    <row r="10" spans="1:22" ht="19.5" customHeight="1">
      <c r="A10" s="6"/>
      <c r="B10" s="55" t="s">
        <v>0</v>
      </c>
      <c r="C10" s="53" t="s">
        <v>42</v>
      </c>
      <c r="D10" s="50">
        <v>0</v>
      </c>
      <c r="E10" s="1"/>
      <c r="F10" s="2"/>
      <c r="G10" s="1"/>
      <c r="Q10" s="1"/>
      <c r="R10" s="1"/>
      <c r="S10" s="2"/>
      <c r="T10" s="1"/>
      <c r="U10" s="2"/>
      <c r="V10" s="1"/>
    </row>
    <row r="11" spans="1:22" ht="19.5" customHeight="1">
      <c r="A11" s="6" t="s">
        <v>59</v>
      </c>
      <c r="B11" s="41">
        <v>89.44</v>
      </c>
      <c r="C11" s="53"/>
      <c r="D11" s="6"/>
      <c r="E11" s="1"/>
      <c r="F11" s="2"/>
      <c r="G11" s="1"/>
      <c r="Q11" s="1"/>
      <c r="R11" s="1"/>
      <c r="S11" s="2"/>
      <c r="T11" s="1"/>
      <c r="U11" s="2"/>
      <c r="V11" s="1"/>
    </row>
    <row r="12" spans="1:22" ht="19.5" customHeight="1">
      <c r="A12" s="6" t="s">
        <v>23</v>
      </c>
      <c r="B12" s="41">
        <v>47527.24</v>
      </c>
      <c r="C12" s="10"/>
      <c r="D12" s="6"/>
      <c r="E12" s="1"/>
      <c r="F12" s="2"/>
      <c r="G12" s="1"/>
      <c r="Q12" s="1"/>
      <c r="R12" s="1"/>
      <c r="S12" s="2"/>
      <c r="T12" s="1"/>
      <c r="U12" s="2"/>
      <c r="V12" s="1"/>
    </row>
    <row r="13" spans="1:22" ht="19.5" customHeight="1">
      <c r="A13" s="58" t="s">
        <v>60</v>
      </c>
      <c r="B13" s="41">
        <v>1084206.55</v>
      </c>
      <c r="C13" s="10"/>
      <c r="D13" s="6"/>
      <c r="E13" s="1"/>
      <c r="F13" s="2"/>
      <c r="G13" s="1"/>
      <c r="Q13" s="1"/>
      <c r="R13" s="1"/>
      <c r="S13" s="2"/>
      <c r="T13" s="1"/>
      <c r="U13" s="2"/>
      <c r="V13" s="1"/>
    </row>
    <row r="14" spans="1:22" ht="19.5" customHeight="1">
      <c r="A14" s="6"/>
      <c r="B14" s="6"/>
      <c r="C14" s="10"/>
      <c r="D14" s="6"/>
      <c r="E14" s="1"/>
      <c r="F14" s="2"/>
      <c r="G14" s="1"/>
      <c r="R14" s="1"/>
      <c r="T14" s="1"/>
      <c r="U14" s="2"/>
      <c r="V14" s="1"/>
    </row>
    <row r="15" spans="1:22" ht="19.5" customHeight="1" thickBot="1">
      <c r="A15" s="6" t="s">
        <v>21</v>
      </c>
      <c r="B15" s="41">
        <v>0</v>
      </c>
      <c r="C15" s="13"/>
      <c r="D15" s="6"/>
      <c r="E15" s="1"/>
      <c r="F15" s="2"/>
      <c r="G15" s="1"/>
      <c r="Q15" s="1"/>
      <c r="R15" s="1"/>
      <c r="S15" s="2"/>
      <c r="T15" s="1"/>
      <c r="U15" s="2"/>
      <c r="V15" s="1"/>
    </row>
    <row r="16" spans="1:22" ht="19.5" customHeight="1">
      <c r="A16" s="5" t="s">
        <v>24</v>
      </c>
      <c r="B16" s="39">
        <v>0</v>
      </c>
      <c r="C16" s="13"/>
      <c r="D16" s="59"/>
      <c r="E16" s="1"/>
      <c r="F16" s="2"/>
      <c r="G16" s="1"/>
      <c r="Q16" s="1"/>
      <c r="R16" s="1"/>
      <c r="S16" s="2"/>
      <c r="T16" s="1"/>
      <c r="U16" s="2"/>
      <c r="V16" s="1"/>
    </row>
    <row r="17" spans="1:22" ht="19.5" customHeight="1">
      <c r="A17" s="5" t="s">
        <v>25</v>
      </c>
      <c r="B17" s="40">
        <v>0</v>
      </c>
      <c r="C17" s="10"/>
      <c r="D17" s="6"/>
      <c r="E17" s="1"/>
      <c r="F17" s="2"/>
      <c r="G17" s="1"/>
      <c r="Q17" s="1"/>
      <c r="R17" s="1"/>
      <c r="S17" s="2"/>
      <c r="T17" s="1"/>
      <c r="U17" s="2"/>
      <c r="V17" s="1"/>
    </row>
    <row r="18" spans="1:22" ht="19.5" customHeight="1" thickBot="1">
      <c r="A18" s="5" t="s">
        <v>26</v>
      </c>
      <c r="B18" s="41">
        <v>0</v>
      </c>
      <c r="C18" s="10"/>
      <c r="D18" s="6"/>
      <c r="E18" s="1"/>
      <c r="F18" s="2"/>
      <c r="G18" s="1"/>
      <c r="Q18" s="1"/>
      <c r="R18" s="1"/>
      <c r="S18" s="2"/>
      <c r="T18" s="1"/>
      <c r="V18" s="1"/>
    </row>
    <row r="19" spans="1:22" ht="19.5" customHeight="1" thickBot="1">
      <c r="A19" s="60" t="s">
        <v>34</v>
      </c>
      <c r="B19" s="41">
        <v>0</v>
      </c>
      <c r="C19" s="13" t="s">
        <v>10</v>
      </c>
      <c r="D19" s="61">
        <f>D21+D23</f>
        <v>1120879.97</v>
      </c>
      <c r="E19" s="1"/>
      <c r="F19" s="2"/>
      <c r="G19" s="1"/>
      <c r="Q19" s="1"/>
      <c r="R19" s="1"/>
      <c r="S19" s="2"/>
      <c r="T19" s="1"/>
      <c r="V19" s="1"/>
    </row>
    <row r="20" spans="1:22" ht="19.5" customHeight="1">
      <c r="A20" s="5"/>
      <c r="B20" s="6"/>
      <c r="C20" s="14"/>
      <c r="D20" s="40"/>
      <c r="E20" s="1"/>
      <c r="F20" s="2"/>
      <c r="G20" s="1"/>
      <c r="Q20" s="1"/>
      <c r="R20" s="1"/>
      <c r="S20" s="2"/>
      <c r="T20" s="1"/>
      <c r="U20" s="2"/>
      <c r="V20" s="1"/>
    </row>
    <row r="21" spans="1:22" ht="19.5" customHeight="1" thickBot="1">
      <c r="A21" s="9" t="s">
        <v>5</v>
      </c>
      <c r="B21" s="42">
        <f>B23+B33</f>
        <v>765.0299999999988</v>
      </c>
      <c r="C21" s="15" t="s">
        <v>65</v>
      </c>
      <c r="D21" s="50">
        <v>1028611.51</v>
      </c>
      <c r="E21" s="1"/>
      <c r="F21" s="2"/>
      <c r="G21" s="1"/>
      <c r="Q21" s="1"/>
      <c r="R21" s="1"/>
      <c r="S21" s="2"/>
      <c r="T21" s="1"/>
      <c r="U21" s="2"/>
      <c r="V21" s="1"/>
    </row>
    <row r="22" spans="1:22" ht="19.5" customHeight="1">
      <c r="A22" s="6"/>
      <c r="B22" s="6"/>
      <c r="C22" s="15"/>
      <c r="D22" s="41"/>
      <c r="E22" s="1"/>
      <c r="F22" s="2"/>
      <c r="G22" s="1"/>
      <c r="Q22" s="1"/>
      <c r="R22" s="1"/>
      <c r="S22" s="2"/>
      <c r="T22" s="1"/>
      <c r="U22" s="2"/>
      <c r="V22" s="1"/>
    </row>
    <row r="23" spans="1:22" ht="19.5" customHeight="1" thickBot="1">
      <c r="A23" s="57" t="s">
        <v>62</v>
      </c>
      <c r="B23" s="42">
        <v>20843.5</v>
      </c>
      <c r="C23" s="15" t="s">
        <v>64</v>
      </c>
      <c r="D23" s="50">
        <v>92268.46</v>
      </c>
      <c r="E23" s="1"/>
      <c r="F23" s="2"/>
      <c r="G23" s="1"/>
      <c r="Q23" s="1"/>
      <c r="R23" s="1"/>
      <c r="S23" s="2"/>
      <c r="T23" s="1"/>
      <c r="U23" s="2"/>
      <c r="V23" s="1"/>
    </row>
    <row r="24" spans="1:22" ht="19.5" customHeight="1">
      <c r="A24" s="5"/>
      <c r="B24" s="41"/>
      <c r="C24" s="15"/>
      <c r="D24" s="41"/>
      <c r="E24" s="1"/>
      <c r="F24" s="2"/>
      <c r="G24" s="1"/>
      <c r="Q24" s="1"/>
      <c r="R24" s="1"/>
      <c r="S24" s="2"/>
      <c r="T24" s="1"/>
      <c r="U24" s="2"/>
      <c r="V24" s="1"/>
    </row>
    <row r="25" spans="1:22" ht="19.5" customHeight="1" thickBot="1">
      <c r="A25" s="7" t="s">
        <v>27</v>
      </c>
      <c r="B25" s="50" t="s">
        <v>35</v>
      </c>
      <c r="C25" s="17"/>
      <c r="D25" s="38"/>
      <c r="E25" s="1"/>
      <c r="F25" s="2"/>
      <c r="G25" s="1"/>
      <c r="Q25" s="1"/>
      <c r="R25" s="1"/>
      <c r="S25" s="2"/>
      <c r="T25" s="1"/>
      <c r="U25" s="2"/>
      <c r="V25" s="1"/>
    </row>
    <row r="26" spans="1:22" ht="19.5" customHeight="1" thickBot="1">
      <c r="A26" s="62" t="s">
        <v>28</v>
      </c>
      <c r="B26" s="50">
        <v>16500.53</v>
      </c>
      <c r="C26" s="18" t="s">
        <v>11</v>
      </c>
      <c r="D26" s="63">
        <f>SUM(D7+D19)</f>
        <v>1132588.26</v>
      </c>
      <c r="E26" s="3"/>
      <c r="F26" s="2"/>
      <c r="G26" s="1"/>
      <c r="Q26" s="1"/>
      <c r="R26" s="1"/>
      <c r="S26" s="2"/>
      <c r="T26" s="1"/>
      <c r="U26" s="2"/>
      <c r="V26" s="1"/>
    </row>
    <row r="27" spans="1:22" ht="19.5" customHeight="1" thickBot="1">
      <c r="A27" s="5" t="s">
        <v>29</v>
      </c>
      <c r="B27" s="50" t="s">
        <v>36</v>
      </c>
      <c r="C27" s="88" t="s">
        <v>12</v>
      </c>
      <c r="D27" s="89"/>
      <c r="E27" s="1"/>
      <c r="F27" s="2"/>
      <c r="G27" s="1"/>
      <c r="Q27" s="1"/>
      <c r="R27" s="1"/>
      <c r="S27" s="2"/>
      <c r="T27" s="1"/>
      <c r="U27" s="2"/>
      <c r="V27" s="1"/>
    </row>
    <row r="28" spans="1:22" ht="19.5" customHeight="1">
      <c r="A28" s="5" t="s">
        <v>30</v>
      </c>
      <c r="B28" s="50">
        <v>0</v>
      </c>
      <c r="C28" s="11"/>
      <c r="D28" s="64"/>
      <c r="E28" s="1"/>
      <c r="F28" s="2"/>
      <c r="G28" s="1"/>
      <c r="Q28" s="1"/>
      <c r="R28" s="1"/>
      <c r="S28" s="2"/>
      <c r="T28" s="1"/>
      <c r="U28" s="2"/>
      <c r="V28" s="1"/>
    </row>
    <row r="29" spans="1:22" ht="19.5" customHeight="1" thickBot="1">
      <c r="A29" s="5" t="s">
        <v>31</v>
      </c>
      <c r="B29" s="50">
        <v>2700</v>
      </c>
      <c r="C29" s="19" t="s">
        <v>66</v>
      </c>
      <c r="D29" s="42">
        <f>SUM(D31+D41)</f>
        <v>887311.54</v>
      </c>
      <c r="E29" s="1"/>
      <c r="F29" s="2"/>
      <c r="G29" s="1"/>
      <c r="Q29" s="1"/>
      <c r="R29" s="1"/>
      <c r="S29" s="2"/>
      <c r="T29" s="1"/>
      <c r="U29" s="2"/>
      <c r="V29" s="1"/>
    </row>
    <row r="30" spans="1:22" ht="19.5" customHeight="1">
      <c r="A30" s="5"/>
      <c r="B30" s="50"/>
      <c r="C30" s="19"/>
      <c r="D30" s="51"/>
      <c r="E30" s="1"/>
      <c r="F30" s="2"/>
      <c r="G30" s="1"/>
      <c r="Q30" s="1"/>
      <c r="R30" s="1"/>
      <c r="S30" s="2"/>
      <c r="T30" s="1"/>
      <c r="U30" s="2"/>
      <c r="V30" s="1"/>
    </row>
    <row r="31" spans="1:22" ht="19.5" customHeight="1" thickBot="1">
      <c r="A31" s="5"/>
      <c r="B31" s="50"/>
      <c r="C31" s="19" t="s">
        <v>13</v>
      </c>
      <c r="D31" s="42">
        <f>SUM(D32+D33+D34+D35+D36+D37)</f>
        <v>888986.54</v>
      </c>
      <c r="E31" s="1"/>
      <c r="F31" s="2"/>
      <c r="G31" s="1"/>
      <c r="Q31" s="1"/>
      <c r="R31" s="1"/>
      <c r="S31" s="2"/>
      <c r="T31" s="1"/>
      <c r="U31" s="2"/>
      <c r="V31" s="1"/>
    </row>
    <row r="32" spans="1:22" ht="19.5" customHeight="1">
      <c r="A32" s="5"/>
      <c r="B32" s="50"/>
      <c r="C32" s="46" t="s">
        <v>47</v>
      </c>
      <c r="D32" s="50">
        <v>36782.72</v>
      </c>
      <c r="E32" s="1"/>
      <c r="F32" s="2"/>
      <c r="G32" s="1"/>
      <c r="Q32" s="1"/>
      <c r="R32" s="1"/>
      <c r="S32" s="2"/>
      <c r="T32" s="1"/>
      <c r="U32" s="2"/>
      <c r="V32" s="1"/>
    </row>
    <row r="33" spans="1:22" ht="19.5" customHeight="1" thickBot="1">
      <c r="A33" s="9" t="s">
        <v>61</v>
      </c>
      <c r="B33" s="42">
        <f>B34</f>
        <v>-20078.47</v>
      </c>
      <c r="C33" s="46" t="s">
        <v>48</v>
      </c>
      <c r="D33" s="65">
        <v>0</v>
      </c>
      <c r="E33" s="1"/>
      <c r="F33" s="2"/>
      <c r="G33" s="1"/>
      <c r="Q33" s="1"/>
      <c r="R33" s="1"/>
      <c r="S33" s="2"/>
      <c r="T33" s="1"/>
      <c r="U33" s="2"/>
      <c r="V33" s="1"/>
    </row>
    <row r="34" spans="1:22" ht="19.5" customHeight="1">
      <c r="A34" s="5" t="s">
        <v>32</v>
      </c>
      <c r="B34" s="41">
        <v>-20078.47</v>
      </c>
      <c r="C34" s="46" t="s">
        <v>46</v>
      </c>
      <c r="D34" s="50">
        <v>168453.82</v>
      </c>
      <c r="E34" s="1"/>
      <c r="F34" s="2"/>
      <c r="G34" s="1"/>
      <c r="Q34" s="1"/>
      <c r="R34" s="1"/>
      <c r="S34" s="2"/>
      <c r="T34" s="1"/>
      <c r="U34" s="2"/>
      <c r="V34" s="1"/>
    </row>
    <row r="35" spans="1:22" ht="19.5" customHeight="1" thickBot="1">
      <c r="A35" s="66"/>
      <c r="B35" s="43"/>
      <c r="C35" s="46" t="s">
        <v>43</v>
      </c>
      <c r="D35" s="65">
        <v>0</v>
      </c>
      <c r="E35" s="1"/>
      <c r="F35" s="2"/>
      <c r="G35" s="1"/>
      <c r="Q35" s="1"/>
      <c r="R35" s="1"/>
      <c r="S35" s="2"/>
      <c r="T35" s="1"/>
      <c r="U35" s="2"/>
      <c r="V35" s="1"/>
    </row>
    <row r="36" spans="1:22" ht="19.5" customHeight="1" thickBot="1">
      <c r="A36" s="67" t="s">
        <v>6</v>
      </c>
      <c r="B36" s="44">
        <f>B7</f>
        <v>1132588.26</v>
      </c>
      <c r="C36" s="46" t="s">
        <v>45</v>
      </c>
      <c r="D36" s="65">
        <v>0</v>
      </c>
      <c r="E36" s="1"/>
      <c r="F36" s="2"/>
      <c r="G36" s="1"/>
      <c r="Q36" s="1"/>
      <c r="R36" s="1"/>
      <c r="S36" s="2"/>
      <c r="T36" s="1"/>
      <c r="U36" s="2"/>
      <c r="V36" s="1"/>
    </row>
    <row r="37" spans="1:22" ht="19.5" customHeight="1">
      <c r="A37" s="68"/>
      <c r="B37" s="47"/>
      <c r="C37" s="46" t="s">
        <v>49</v>
      </c>
      <c r="D37" s="65">
        <v>683750</v>
      </c>
      <c r="E37" s="1"/>
      <c r="F37" s="2"/>
      <c r="G37" s="1"/>
      <c r="Q37" s="1"/>
      <c r="R37" s="1"/>
      <c r="S37" s="2"/>
      <c r="T37" s="1"/>
      <c r="U37" s="2"/>
      <c r="V37" s="1"/>
    </row>
    <row r="38" spans="1:22" ht="19.5" customHeight="1">
      <c r="A38" s="68"/>
      <c r="B38" s="47"/>
      <c r="C38" s="46"/>
      <c r="D38" s="65"/>
      <c r="E38" s="1"/>
      <c r="F38" s="2"/>
      <c r="G38" s="1"/>
      <c r="Q38" s="1"/>
      <c r="R38" s="1"/>
      <c r="S38" s="2"/>
      <c r="T38" s="1"/>
      <c r="U38" s="2"/>
      <c r="V38" s="1"/>
    </row>
    <row r="39" spans="1:22" ht="19.5" customHeight="1">
      <c r="A39" s="68"/>
      <c r="B39" s="47"/>
      <c r="C39" s="46"/>
      <c r="D39" s="65"/>
      <c r="E39" s="1"/>
      <c r="F39" s="2"/>
      <c r="G39" s="1"/>
      <c r="Q39" s="1"/>
      <c r="R39" s="1"/>
      <c r="S39" s="2"/>
      <c r="T39" s="1"/>
      <c r="U39" s="2"/>
      <c r="V39" s="1"/>
    </row>
    <row r="40" spans="1:22" ht="19.5" customHeight="1">
      <c r="A40" s="68"/>
      <c r="B40" s="47"/>
      <c r="C40" s="49" t="s">
        <v>56</v>
      </c>
      <c r="D40" s="40"/>
      <c r="E40" s="1"/>
      <c r="F40" s="2"/>
      <c r="G40" s="1"/>
      <c r="Q40" s="1"/>
      <c r="R40" s="1"/>
      <c r="S40" s="2"/>
      <c r="T40" s="1"/>
      <c r="U40" s="2"/>
      <c r="V40" s="1"/>
    </row>
    <row r="41" spans="1:22" ht="19.5" customHeight="1" thickBot="1">
      <c r="A41" s="68"/>
      <c r="B41" s="47"/>
      <c r="C41" s="49" t="s">
        <v>52</v>
      </c>
      <c r="D41" s="69">
        <f>SUM(D43+D44)</f>
        <v>-1675</v>
      </c>
      <c r="E41" s="1"/>
      <c r="F41" s="2"/>
      <c r="G41" s="1"/>
      <c r="Q41" s="1"/>
      <c r="R41" s="1"/>
      <c r="S41" s="2"/>
      <c r="T41" s="1"/>
      <c r="U41" s="2"/>
      <c r="V41" s="1"/>
    </row>
    <row r="42" spans="1:22" ht="19.5" customHeight="1">
      <c r="A42" s="68"/>
      <c r="B42" s="47"/>
      <c r="C42" s="46" t="s">
        <v>53</v>
      </c>
      <c r="D42" s="6"/>
      <c r="E42" s="1"/>
      <c r="F42" s="2"/>
      <c r="G42" s="1"/>
      <c r="Q42" s="1"/>
      <c r="R42" s="1"/>
      <c r="S42" s="2"/>
      <c r="T42" s="1"/>
      <c r="U42" s="2"/>
      <c r="V42" s="1"/>
    </row>
    <row r="43" spans="1:22" ht="19.5" customHeight="1">
      <c r="A43" s="68"/>
      <c r="B43" s="47"/>
      <c r="C43" s="46" t="s">
        <v>54</v>
      </c>
      <c r="D43" s="6">
        <v>-1675</v>
      </c>
      <c r="E43" s="1"/>
      <c r="F43" s="2"/>
      <c r="G43" s="1"/>
      <c r="Q43" s="1"/>
      <c r="R43" s="1"/>
      <c r="S43" s="2"/>
      <c r="T43" s="1"/>
      <c r="U43" s="2"/>
      <c r="V43" s="1"/>
    </row>
    <row r="44" spans="1:22" ht="19.5" customHeight="1">
      <c r="A44" s="68"/>
      <c r="B44" s="47"/>
      <c r="C44" s="46" t="s">
        <v>77</v>
      </c>
      <c r="D44" s="6">
        <v>0</v>
      </c>
      <c r="E44" s="1"/>
      <c r="F44" s="2"/>
      <c r="G44" s="1"/>
      <c r="Q44" s="1"/>
      <c r="R44" s="1"/>
      <c r="S44" s="2"/>
      <c r="T44" s="1"/>
      <c r="U44" s="2"/>
      <c r="V44" s="1"/>
    </row>
    <row r="45" spans="1:22" ht="19.5" customHeight="1">
      <c r="A45" s="68"/>
      <c r="B45" s="47"/>
      <c r="C45" s="46"/>
      <c r="D45" s="6"/>
      <c r="E45" s="1"/>
      <c r="F45" s="2"/>
      <c r="G45" s="1"/>
      <c r="Q45" s="1"/>
      <c r="R45" s="1"/>
      <c r="S45" s="2"/>
      <c r="T45" s="1"/>
      <c r="U45" s="2"/>
      <c r="V45" s="1"/>
    </row>
    <row r="46" spans="1:22" ht="19.5" customHeight="1" thickBot="1">
      <c r="A46" s="6"/>
      <c r="B46" s="40"/>
      <c r="C46" s="9" t="s">
        <v>14</v>
      </c>
      <c r="D46" s="42">
        <f>SUM(D47+D48+D49+D50)</f>
        <v>-848652.52</v>
      </c>
      <c r="E46" s="1"/>
      <c r="F46" s="2"/>
      <c r="G46" s="1"/>
      <c r="Q46" s="1"/>
      <c r="R46" s="1"/>
      <c r="S46" s="2"/>
      <c r="T46" s="1"/>
      <c r="U46" s="2"/>
      <c r="V46" s="1"/>
    </row>
    <row r="47" spans="1:22" ht="19.5" customHeight="1">
      <c r="A47" s="5"/>
      <c r="B47" s="40"/>
      <c r="C47" s="8" t="s">
        <v>15</v>
      </c>
      <c r="D47" s="41">
        <v>-469104.87</v>
      </c>
      <c r="E47" s="1"/>
      <c r="F47" s="2"/>
      <c r="G47" s="1"/>
      <c r="Q47" s="1"/>
      <c r="R47" s="1"/>
      <c r="S47" s="2"/>
      <c r="T47" s="1"/>
      <c r="U47" s="2"/>
      <c r="V47" s="1"/>
    </row>
    <row r="48" spans="1:22" ht="19.5" customHeight="1" thickBot="1">
      <c r="A48" s="70"/>
      <c r="B48" s="45"/>
      <c r="C48" s="8" t="s">
        <v>16</v>
      </c>
      <c r="D48" s="41">
        <v>-354944.84</v>
      </c>
      <c r="E48" s="1"/>
      <c r="F48" s="2"/>
      <c r="G48" s="1"/>
      <c r="Q48" s="1"/>
      <c r="R48" s="1"/>
      <c r="S48" s="2"/>
      <c r="T48" s="1"/>
      <c r="U48" s="2"/>
      <c r="V48" s="1"/>
    </row>
    <row r="49" spans="1:22" ht="19.5" customHeight="1" thickBot="1">
      <c r="A49" s="74" t="s">
        <v>7</v>
      </c>
      <c r="B49" s="75"/>
      <c r="C49" s="8" t="s">
        <v>17</v>
      </c>
      <c r="D49" s="41">
        <v>-24637.31</v>
      </c>
      <c r="E49" s="1"/>
      <c r="F49" s="2"/>
      <c r="G49" s="1"/>
      <c r="Q49" s="1"/>
      <c r="R49" s="1"/>
      <c r="S49" s="2"/>
      <c r="T49" s="1"/>
      <c r="U49" s="2"/>
      <c r="V49" s="1"/>
    </row>
    <row r="50" spans="1:22" ht="19.5" customHeight="1" thickBot="1">
      <c r="A50" s="71" t="s">
        <v>81</v>
      </c>
      <c r="B50" s="44">
        <v>1028611.51</v>
      </c>
      <c r="C50" s="46" t="s">
        <v>44</v>
      </c>
      <c r="D50" s="41">
        <v>34.5</v>
      </c>
      <c r="E50" s="1"/>
      <c r="F50" s="2"/>
      <c r="G50" s="1"/>
      <c r="Q50" s="1"/>
      <c r="R50" s="1"/>
      <c r="S50" s="2"/>
      <c r="T50" s="1"/>
      <c r="U50" s="2"/>
      <c r="V50" s="1"/>
    </row>
    <row r="51" spans="1:22" ht="19.5" customHeight="1">
      <c r="A51" s="9"/>
      <c r="B51" s="47"/>
      <c r="C51" s="46"/>
      <c r="D51" s="41"/>
      <c r="E51" s="1"/>
      <c r="F51" s="2"/>
      <c r="G51" s="1"/>
      <c r="Q51" s="1"/>
      <c r="R51" s="1"/>
      <c r="S51" s="2"/>
      <c r="T51" s="1"/>
      <c r="U51" s="2"/>
      <c r="V51" s="1"/>
    </row>
    <row r="52" spans="1:22" ht="19.5" customHeight="1" thickBot="1">
      <c r="A52" s="5"/>
      <c r="B52" s="40"/>
      <c r="C52" s="19" t="s">
        <v>75</v>
      </c>
      <c r="D52" s="42">
        <f>SUM(D29+D46)</f>
        <v>38659.02000000002</v>
      </c>
      <c r="E52" s="1"/>
      <c r="F52" s="2"/>
      <c r="G52" s="1"/>
      <c r="Q52" s="1"/>
      <c r="R52" s="1"/>
      <c r="S52" s="2"/>
      <c r="T52" s="1"/>
      <c r="U52" s="2"/>
      <c r="V52" s="1"/>
    </row>
    <row r="53" spans="1:22" ht="19.5" customHeight="1">
      <c r="A53" s="5"/>
      <c r="B53" s="40"/>
      <c r="C53" s="10"/>
      <c r="D53" s="41"/>
      <c r="E53" s="1"/>
      <c r="F53" s="2"/>
      <c r="G53" s="1"/>
      <c r="Q53" s="1"/>
      <c r="R53" s="1"/>
      <c r="S53" s="2"/>
      <c r="T53" s="1"/>
      <c r="U53" s="2"/>
      <c r="V53" s="1"/>
    </row>
    <row r="54" spans="1:22" ht="19.5" customHeight="1" thickBot="1">
      <c r="A54" s="5" t="s">
        <v>33</v>
      </c>
      <c r="B54" s="40">
        <v>92268.46</v>
      </c>
      <c r="C54" s="19" t="s">
        <v>18</v>
      </c>
      <c r="D54" s="42">
        <f>D55</f>
        <v>53609.44</v>
      </c>
      <c r="E54" s="1"/>
      <c r="F54" s="2"/>
      <c r="G54" s="1"/>
      <c r="Q54" s="1"/>
      <c r="R54" s="1"/>
      <c r="S54" s="2"/>
      <c r="T54" s="1"/>
      <c r="U54" s="2"/>
      <c r="V54" s="1"/>
    </row>
    <row r="55" spans="1:22" ht="19.5" customHeight="1">
      <c r="A55" s="5"/>
      <c r="B55" s="40"/>
      <c r="C55" s="16" t="s">
        <v>19</v>
      </c>
      <c r="D55" s="41">
        <v>53609.44</v>
      </c>
      <c r="E55" s="1"/>
      <c r="F55" s="2"/>
      <c r="G55" s="1"/>
      <c r="R55" s="1"/>
      <c r="S55" s="2"/>
      <c r="T55" s="1"/>
      <c r="U55" s="2"/>
      <c r="V55" s="1"/>
    </row>
    <row r="56" spans="1:22" ht="19.5" customHeight="1" thickBot="1">
      <c r="A56" s="5"/>
      <c r="B56" s="40"/>
      <c r="C56" s="16"/>
      <c r="D56" s="40"/>
      <c r="E56" s="1"/>
      <c r="F56" s="2"/>
      <c r="G56" s="1"/>
      <c r="Q56" s="1"/>
      <c r="R56" s="1"/>
      <c r="S56" s="2"/>
      <c r="T56" s="1"/>
      <c r="U56" s="2"/>
      <c r="V56" s="1"/>
    </row>
    <row r="57" spans="1:22" ht="19.5" customHeight="1" thickBot="1">
      <c r="A57" s="71" t="s">
        <v>82</v>
      </c>
      <c r="B57" s="44">
        <f>SUM(B50+B54)</f>
        <v>1120879.97</v>
      </c>
      <c r="C57" s="56" t="s">
        <v>20</v>
      </c>
      <c r="D57" s="72">
        <f>SUM(D52+D54)</f>
        <v>92268.46000000002</v>
      </c>
      <c r="F57" s="2"/>
      <c r="G57" s="1"/>
      <c r="U57" s="2"/>
      <c r="V57" s="1"/>
    </row>
    <row r="58" spans="1:22" ht="19.5" customHeight="1">
      <c r="A58" s="28"/>
      <c r="B58" s="11"/>
      <c r="C58" s="29"/>
      <c r="D58" s="30"/>
      <c r="E58" s="1"/>
      <c r="F58" s="2"/>
      <c r="G58" s="1"/>
      <c r="U58" s="2"/>
      <c r="V58" s="1"/>
    </row>
    <row r="59" spans="1:22" ht="19.5" customHeight="1">
      <c r="A59" s="25"/>
      <c r="B59" s="12"/>
      <c r="C59" s="16"/>
      <c r="D59" s="31"/>
      <c r="F59" s="2"/>
      <c r="G59" s="1"/>
      <c r="U59" s="2"/>
      <c r="V59" s="1"/>
    </row>
    <row r="60" spans="1:22" ht="19.5" customHeight="1" thickBot="1">
      <c r="A60" s="25"/>
      <c r="B60" s="12"/>
      <c r="C60" s="19"/>
      <c r="D60" s="31"/>
      <c r="F60" s="2"/>
      <c r="G60" s="1"/>
      <c r="R60" s="1"/>
      <c r="S60" s="2"/>
      <c r="T60" s="1"/>
      <c r="U60" s="2"/>
      <c r="V60" s="1"/>
    </row>
    <row r="61" spans="1:22" ht="19.5" customHeight="1" thickTop="1">
      <c r="A61" s="78" t="s">
        <v>37</v>
      </c>
      <c r="B61" s="79"/>
      <c r="C61" s="79"/>
      <c r="D61" s="80"/>
      <c r="F61" s="2"/>
      <c r="G61" s="1"/>
      <c r="Q61" s="1"/>
      <c r="R61" s="1"/>
      <c r="S61" s="2"/>
      <c r="T61" s="1"/>
      <c r="U61" s="2"/>
      <c r="V61" s="1"/>
    </row>
    <row r="62" spans="1:22" ht="19.5" customHeight="1">
      <c r="A62" s="90" t="s">
        <v>1</v>
      </c>
      <c r="B62" s="91"/>
      <c r="C62" s="91"/>
      <c r="D62" s="92"/>
      <c r="F62" s="2"/>
      <c r="G62" s="1"/>
      <c r="R62" s="1"/>
      <c r="T62" s="1"/>
      <c r="U62" s="2"/>
      <c r="V62" s="1"/>
    </row>
    <row r="63" spans="1:22" ht="19.5" customHeight="1">
      <c r="A63" s="90" t="s">
        <v>39</v>
      </c>
      <c r="B63" s="91"/>
      <c r="C63" s="91"/>
      <c r="D63" s="92"/>
      <c r="F63" s="2"/>
      <c r="G63" s="1"/>
      <c r="R63" s="1"/>
      <c r="T63" s="1"/>
      <c r="U63" s="2"/>
      <c r="V63" s="1"/>
    </row>
    <row r="64" spans="1:22" ht="19.5" customHeight="1">
      <c r="A64" s="34"/>
      <c r="B64" s="35" t="s">
        <v>50</v>
      </c>
      <c r="C64" s="48"/>
      <c r="D64" s="36"/>
      <c r="F64" s="2"/>
      <c r="U64" s="2"/>
      <c r="V64" s="1"/>
    </row>
    <row r="65" spans="1:22" ht="19.5" customHeight="1" thickBot="1">
      <c r="A65" s="34"/>
      <c r="B65" s="35"/>
      <c r="C65" s="37"/>
      <c r="D65" s="36"/>
      <c r="U65" s="2"/>
      <c r="V65" s="1"/>
    </row>
    <row r="66" spans="1:22" ht="19.5" customHeight="1" thickTop="1">
      <c r="A66" s="78" t="s">
        <v>38</v>
      </c>
      <c r="B66" s="79"/>
      <c r="C66" s="79"/>
      <c r="D66" s="80"/>
      <c r="U66" s="2"/>
      <c r="V66" s="1"/>
    </row>
    <row r="67" spans="1:22" ht="19.5" customHeight="1">
      <c r="A67" s="90" t="s">
        <v>41</v>
      </c>
      <c r="B67" s="91"/>
      <c r="C67" s="91"/>
      <c r="D67" s="92"/>
      <c r="F67" s="2"/>
      <c r="U67" s="2"/>
      <c r="V67" s="1"/>
    </row>
    <row r="68" spans="1:22" ht="19.5" customHeight="1">
      <c r="A68" s="90" t="s">
        <v>40</v>
      </c>
      <c r="B68" s="91"/>
      <c r="C68" s="91"/>
      <c r="D68" s="92"/>
      <c r="F68" s="2"/>
      <c r="U68" s="2"/>
      <c r="V68" s="1"/>
    </row>
    <row r="69" spans="1:22" ht="19.5" customHeight="1" thickBot="1">
      <c r="A69" s="26"/>
      <c r="B69" s="27"/>
      <c r="C69" s="32"/>
      <c r="D69" s="33"/>
      <c r="F69" s="1"/>
      <c r="H69" s="1"/>
      <c r="K69" s="1"/>
      <c r="M69" s="1"/>
      <c r="V69" s="1"/>
    </row>
    <row r="70" spans="3:22" ht="19.5" customHeight="1" thickTop="1">
      <c r="C70" s="10"/>
      <c r="D70" s="1"/>
      <c r="F70" s="1"/>
      <c r="H70" s="1"/>
      <c r="K70" s="1"/>
      <c r="M70" s="1"/>
      <c r="U70" s="2"/>
      <c r="V70" s="1"/>
    </row>
    <row r="71" spans="3:22" ht="19.5" customHeight="1">
      <c r="C71" s="10"/>
      <c r="D71" s="1"/>
      <c r="U71" s="2"/>
      <c r="V71" s="1"/>
    </row>
    <row r="72" spans="3:21" ht="19.5" customHeight="1">
      <c r="C72" s="1"/>
      <c r="U72" s="2"/>
    </row>
    <row r="73" spans="3:13" ht="19.5" customHeight="1">
      <c r="C73" s="1"/>
      <c r="D73" s="1"/>
      <c r="F73" s="1"/>
      <c r="H73" s="1"/>
      <c r="K73" s="1"/>
      <c r="M73" s="1"/>
    </row>
    <row r="74" spans="3:4" ht="19.5" customHeight="1">
      <c r="C74" s="1"/>
      <c r="D74" s="1"/>
    </row>
    <row r="75" ht="19.5" customHeight="1">
      <c r="C75" s="1"/>
    </row>
    <row r="76" spans="3:13" ht="19.5" customHeight="1">
      <c r="C76" s="1"/>
      <c r="E76" s="2"/>
      <c r="G76" s="1"/>
      <c r="I76" s="1"/>
      <c r="K76" s="1"/>
      <c r="M76" s="1"/>
    </row>
    <row r="77" spans="3:13" ht="19.5" customHeight="1">
      <c r="C77" s="1"/>
      <c r="D77" s="1"/>
      <c r="E77" s="2"/>
      <c r="G77" s="1"/>
      <c r="I77" s="1"/>
      <c r="K77" s="1"/>
      <c r="M77" s="1"/>
    </row>
    <row r="78" spans="3:13" ht="19.5" customHeight="1">
      <c r="C78" s="1"/>
      <c r="E78" s="2"/>
      <c r="G78" s="1"/>
      <c r="I78" s="1"/>
      <c r="K78" s="1"/>
      <c r="M78" s="1"/>
    </row>
    <row r="79" ht="19.5" customHeight="1">
      <c r="D79" s="1"/>
    </row>
    <row r="80" spans="3:13" ht="19.5" customHeight="1">
      <c r="C80" s="1"/>
      <c r="D80" s="1"/>
      <c r="E80" s="2"/>
      <c r="G80" s="1"/>
      <c r="I80" s="1"/>
      <c r="K80" s="1"/>
      <c r="M80" s="1"/>
    </row>
    <row r="81" spans="3:13" ht="19.5" customHeight="1">
      <c r="C81" s="1"/>
      <c r="D81" s="1"/>
      <c r="G81" s="1"/>
      <c r="I81" s="1"/>
      <c r="K81" s="1"/>
      <c r="M81" s="1"/>
    </row>
    <row r="82" spans="3:4" ht="19.5" customHeight="1">
      <c r="C82" s="1"/>
      <c r="D82" s="1"/>
    </row>
    <row r="83" ht="19.5" customHeight="1">
      <c r="C83" s="1"/>
    </row>
    <row r="84" spans="5:13" ht="19.5" customHeight="1">
      <c r="E84" s="2"/>
      <c r="G84" s="1"/>
      <c r="I84" s="1"/>
      <c r="K84" s="1"/>
      <c r="M84" s="1"/>
    </row>
    <row r="85" spans="4:13" ht="19.5" customHeight="1">
      <c r="D85" s="1"/>
      <c r="E85" s="2"/>
      <c r="G85" s="1"/>
      <c r="I85" s="1"/>
      <c r="K85" s="1"/>
      <c r="M85" s="1"/>
    </row>
    <row r="86" spans="3:13" ht="19.5" customHeight="1">
      <c r="C86" s="1"/>
      <c r="D86" s="1"/>
      <c r="E86" s="2"/>
      <c r="G86" s="1"/>
      <c r="I86" s="1"/>
      <c r="K86" s="1"/>
      <c r="M86" s="1"/>
    </row>
    <row r="87" spans="3:13" ht="19.5" customHeight="1">
      <c r="C87" s="1"/>
      <c r="D87" s="1"/>
      <c r="E87" s="2"/>
      <c r="G87" s="1"/>
      <c r="I87" s="1"/>
      <c r="K87" s="1"/>
      <c r="M87" s="1"/>
    </row>
    <row r="88" spans="3:13" ht="19.5" customHeight="1">
      <c r="C88" s="1"/>
      <c r="D88" s="1"/>
      <c r="E88" s="2"/>
      <c r="G88" s="1"/>
      <c r="I88" s="1"/>
      <c r="K88" s="1"/>
      <c r="M88" s="1"/>
    </row>
    <row r="89" spans="3:13" ht="19.5" customHeight="1">
      <c r="C89" s="1"/>
      <c r="D89" s="1"/>
      <c r="E89" s="2"/>
      <c r="G89" s="1"/>
      <c r="I89" s="1"/>
      <c r="K89" s="1"/>
      <c r="M89" s="1"/>
    </row>
    <row r="90" spans="3:13" ht="19.5" customHeight="1">
      <c r="C90" s="1"/>
      <c r="D90" s="1"/>
      <c r="E90" s="2"/>
      <c r="G90" s="1"/>
      <c r="I90" s="1"/>
      <c r="K90" s="1"/>
      <c r="M90" s="1"/>
    </row>
    <row r="91" spans="3:13" ht="19.5" customHeight="1">
      <c r="C91" s="1"/>
      <c r="D91" s="1"/>
      <c r="E91" s="2"/>
      <c r="G91" s="1"/>
      <c r="I91" s="1"/>
      <c r="K91" s="1"/>
      <c r="M91" s="1"/>
    </row>
    <row r="92" spans="3:13" ht="19.5" customHeight="1">
      <c r="C92" s="1"/>
      <c r="D92" s="1"/>
      <c r="E92" s="2"/>
      <c r="G92" s="1"/>
      <c r="I92" s="1"/>
      <c r="K92" s="1"/>
      <c r="M92" s="1"/>
    </row>
    <row r="93" spans="3:13" ht="19.5" customHeight="1">
      <c r="C93" s="1"/>
      <c r="D93" s="1"/>
      <c r="E93" s="2"/>
      <c r="G93" s="1"/>
      <c r="I93" s="1"/>
      <c r="K93" s="1"/>
      <c r="M93" s="1"/>
    </row>
    <row r="94" spans="3:13" ht="19.5" customHeight="1">
      <c r="C94" s="1"/>
      <c r="E94" s="2"/>
      <c r="G94" s="1"/>
      <c r="I94" s="1"/>
      <c r="K94" s="1"/>
      <c r="M94" s="1"/>
    </row>
    <row r="95" spans="3:13" ht="19.5" customHeight="1">
      <c r="C95" s="1"/>
      <c r="E95" s="2"/>
      <c r="G95" s="1"/>
      <c r="I95" s="1"/>
      <c r="K95" s="1"/>
      <c r="M95" s="1"/>
    </row>
    <row r="96" spans="3:13" ht="19.5" customHeight="1">
      <c r="C96" s="1"/>
      <c r="D96" s="1"/>
      <c r="E96" s="2"/>
      <c r="G96" s="1"/>
      <c r="I96" s="1"/>
      <c r="K96" s="1"/>
      <c r="M96" s="1"/>
    </row>
    <row r="97" spans="3:13" ht="19.5" customHeight="1">
      <c r="C97" s="1"/>
      <c r="D97" s="1"/>
      <c r="E97" s="2"/>
      <c r="G97" s="1"/>
      <c r="I97" s="1"/>
      <c r="K97" s="1"/>
      <c r="M97" s="1"/>
    </row>
    <row r="98" spans="3:4" ht="19.5" customHeight="1">
      <c r="C98" s="1"/>
      <c r="D98" s="1"/>
    </row>
    <row r="99" spans="3:4" ht="19.5" customHeight="1">
      <c r="C99" s="1"/>
      <c r="D99" s="1"/>
    </row>
    <row r="100" spans="3:13" ht="19.5" customHeight="1">
      <c r="C100" s="1"/>
      <c r="D100" s="1"/>
      <c r="E100" s="2"/>
      <c r="G100" s="1"/>
      <c r="I100" s="1"/>
      <c r="K100" s="1"/>
      <c r="M100" s="1"/>
    </row>
    <row r="101" spans="3:13" ht="19.5" customHeight="1">
      <c r="C101" s="1"/>
      <c r="D101" s="1"/>
      <c r="E101" s="2"/>
      <c r="G101" s="1"/>
      <c r="I101" s="1"/>
      <c r="K101" s="1"/>
      <c r="M101" s="1"/>
    </row>
    <row r="102" spans="3:13" ht="19.5" customHeight="1">
      <c r="C102" s="1"/>
      <c r="D102" s="1"/>
      <c r="E102" s="2"/>
      <c r="G102" s="1"/>
      <c r="I102" s="1"/>
      <c r="K102" s="1"/>
      <c r="M102" s="1"/>
    </row>
    <row r="103" spans="3:13" ht="19.5" customHeight="1">
      <c r="C103" s="1"/>
      <c r="D103" s="1"/>
      <c r="E103" s="2"/>
      <c r="G103" s="1"/>
      <c r="I103" s="1"/>
      <c r="K103" s="1"/>
      <c r="M103" s="1"/>
    </row>
    <row r="104" spans="3:13" ht="19.5" customHeight="1">
      <c r="C104" s="1"/>
      <c r="E104" s="2"/>
      <c r="G104" s="1"/>
      <c r="I104" s="1"/>
      <c r="K104" s="1"/>
      <c r="M104" s="1"/>
    </row>
    <row r="105" spans="3:13" ht="19.5" customHeight="1">
      <c r="C105" s="1"/>
      <c r="D105" s="1"/>
      <c r="E105" s="2"/>
      <c r="G105" s="1"/>
      <c r="I105" s="1"/>
      <c r="K105" s="1"/>
      <c r="M105" s="1"/>
    </row>
    <row r="106" spans="3:13" ht="19.5" customHeight="1">
      <c r="C106" s="1"/>
      <c r="E106" s="2"/>
      <c r="G106" s="1"/>
      <c r="I106" s="1"/>
      <c r="K106" s="1"/>
      <c r="M106" s="1"/>
    </row>
    <row r="107" spans="3:13" ht="19.5" customHeight="1">
      <c r="C107" s="1"/>
      <c r="E107" s="2"/>
      <c r="G107" s="1"/>
      <c r="I107" s="1"/>
      <c r="K107" s="1"/>
      <c r="M107" s="1"/>
    </row>
    <row r="108" spans="3:4" ht="19.5" customHeight="1">
      <c r="C108" s="1"/>
      <c r="D108" s="1"/>
    </row>
    <row r="109" spans="3:13" ht="19.5" customHeight="1">
      <c r="C109" s="1"/>
      <c r="D109" s="1"/>
      <c r="E109" s="2"/>
      <c r="G109" s="1"/>
      <c r="I109" s="1"/>
      <c r="K109" s="1"/>
      <c r="M109" s="1"/>
    </row>
    <row r="110" ht="19.5" customHeight="1">
      <c r="C110" s="1"/>
    </row>
    <row r="111" spans="3:4" ht="19.5" customHeight="1">
      <c r="C111" s="3"/>
      <c r="D111" s="1"/>
    </row>
    <row r="112" spans="3:13" ht="19.5" customHeight="1">
      <c r="C112" s="1"/>
      <c r="E112" s="2"/>
      <c r="G112" s="1"/>
      <c r="I112" s="1"/>
      <c r="K112" s="1"/>
      <c r="M112" s="1"/>
    </row>
    <row r="113" spans="3:13" ht="19.5" customHeight="1">
      <c r="C113" s="1"/>
      <c r="D113" s="1"/>
      <c r="E113" s="2"/>
      <c r="G113" s="1"/>
      <c r="I113" s="1"/>
      <c r="K113" s="1"/>
      <c r="M113" s="1"/>
    </row>
    <row r="114" spans="3:4" ht="19.5" customHeight="1">
      <c r="C114" s="1"/>
      <c r="D114" s="1"/>
    </row>
    <row r="115" spans="3:13" ht="19.5" customHeight="1">
      <c r="C115" s="1"/>
      <c r="E115" s="2"/>
      <c r="G115" s="1"/>
      <c r="I115" s="1"/>
      <c r="K115" s="1"/>
      <c r="M115" s="1"/>
    </row>
    <row r="116" spans="3:13" ht="19.5" customHeight="1">
      <c r="C116" s="1"/>
      <c r="D116" s="1"/>
      <c r="M116" s="1"/>
    </row>
    <row r="117" spans="3:13" ht="19.5" customHeight="1">
      <c r="C117" s="1"/>
      <c r="D117" s="1"/>
      <c r="E117" s="2"/>
      <c r="G117" s="1"/>
      <c r="I117" s="1"/>
      <c r="K117" s="1"/>
      <c r="M117" s="1"/>
    </row>
    <row r="118" spans="3:13" ht="19.5" customHeight="1">
      <c r="C118" s="1"/>
      <c r="E118" s="2"/>
      <c r="G118" s="1"/>
      <c r="M118" s="1"/>
    </row>
    <row r="119" spans="3:4" ht="19.5" customHeight="1">
      <c r="C119" s="1"/>
      <c r="D119" s="1"/>
    </row>
    <row r="120" spans="3:11" ht="19.5" customHeight="1">
      <c r="C120" s="1"/>
      <c r="D120" s="1"/>
      <c r="E120" s="2"/>
      <c r="G120" s="1"/>
      <c r="I120" s="1"/>
      <c r="K120" s="1"/>
    </row>
    <row r="121" spans="3:13" ht="19.5" customHeight="1">
      <c r="C121" s="1"/>
      <c r="E121" s="2"/>
      <c r="G121" s="1"/>
      <c r="I121" s="1"/>
      <c r="K121" s="1"/>
      <c r="M121" s="1"/>
    </row>
    <row r="122" ht="19.5" customHeight="1">
      <c r="D122" s="1"/>
    </row>
    <row r="123" spans="3:11" ht="19.5" customHeight="1">
      <c r="C123" s="1"/>
      <c r="E123" s="2"/>
      <c r="G123" s="1"/>
      <c r="I123" s="1"/>
      <c r="K123" s="1"/>
    </row>
    <row r="124" spans="3:7" ht="19.5" customHeight="1">
      <c r="C124" s="1"/>
      <c r="E124" s="2"/>
      <c r="G124" s="1"/>
    </row>
    <row r="125" ht="19.5" customHeight="1">
      <c r="C125" s="1"/>
    </row>
    <row r="126" spans="5:11" ht="19.5" customHeight="1">
      <c r="E126" s="2"/>
      <c r="G126" s="1"/>
      <c r="I126" s="1"/>
      <c r="K126" s="1"/>
    </row>
  </sheetData>
  <sheetProtection/>
  <mergeCells count="13">
    <mergeCell ref="A68:D68"/>
    <mergeCell ref="A67:D67"/>
    <mergeCell ref="A2:D2"/>
    <mergeCell ref="A3:D3"/>
    <mergeCell ref="A4:D4"/>
    <mergeCell ref="C27:D27"/>
    <mergeCell ref="A49:B49"/>
    <mergeCell ref="A6:B6"/>
    <mergeCell ref="C6:D6"/>
    <mergeCell ref="A66:D66"/>
    <mergeCell ref="A61:D61"/>
    <mergeCell ref="A62:D62"/>
    <mergeCell ref="A63:D63"/>
  </mergeCells>
  <printOptions horizontalCentered="1"/>
  <pageMargins left="0.2755905511811024" right="0" top="0.3937007874015748" bottom="0.3937007874015748" header="0" footer="0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126"/>
  <sheetViews>
    <sheetView showGridLines="0" workbookViewId="0" topLeftCell="B28">
      <selection activeCell="B33" sqref="B33"/>
    </sheetView>
  </sheetViews>
  <sheetFormatPr defaultColWidth="9.625" defaultRowHeight="19.5" customHeight="1"/>
  <cols>
    <col min="1" max="1" width="45.125" style="0" customWidth="1"/>
    <col min="2" max="2" width="20.125" style="0" customWidth="1"/>
    <col min="3" max="3" width="48.125" style="0" customWidth="1"/>
    <col min="4" max="4" width="20.125" style="0" customWidth="1"/>
    <col min="5" max="5" width="12.625" style="0" customWidth="1"/>
    <col min="6" max="6" width="1.625" style="0" customWidth="1"/>
    <col min="7" max="7" width="16.625" style="0" customWidth="1"/>
    <col min="8" max="8" width="1.625" style="0" customWidth="1"/>
    <col min="9" max="9" width="3.625" style="0" customWidth="1"/>
    <col min="10" max="10" width="1.625" style="0" customWidth="1"/>
    <col min="11" max="11" width="28.625" style="0" customWidth="1"/>
    <col min="12" max="12" width="1.625" style="0" customWidth="1"/>
    <col min="13" max="13" width="13.625" style="0" customWidth="1"/>
    <col min="14" max="14" width="1.625" style="0" customWidth="1"/>
    <col min="15" max="15" width="13.625" style="0" customWidth="1"/>
    <col min="16" max="16" width="1.625" style="0" customWidth="1"/>
    <col min="17" max="17" width="13.625" style="0" customWidth="1"/>
    <col min="18" max="18" width="1.625" style="0" customWidth="1"/>
    <col min="19" max="19" width="12.625" style="0" customWidth="1"/>
    <col min="20" max="20" width="1.625" style="0" customWidth="1"/>
    <col min="21" max="21" width="8.625" style="0" customWidth="1"/>
    <col min="22" max="22" width="1.625" style="0" customWidth="1"/>
  </cols>
  <sheetData>
    <row r="1" spans="1:4" ht="19.5" customHeight="1" thickTop="1">
      <c r="A1" s="73" t="s">
        <v>79</v>
      </c>
      <c r="B1" s="21"/>
      <c r="C1" s="21"/>
      <c r="D1" s="22"/>
    </row>
    <row r="2" spans="1:4" ht="19.5" customHeight="1">
      <c r="A2" s="81" t="s">
        <v>3</v>
      </c>
      <c r="B2" s="82"/>
      <c r="C2" s="82"/>
      <c r="D2" s="83"/>
    </row>
    <row r="3" spans="1:22" ht="19.5" customHeight="1">
      <c r="A3" s="84" t="s">
        <v>22</v>
      </c>
      <c r="B3" s="85"/>
      <c r="C3" s="85"/>
      <c r="D3" s="86"/>
      <c r="V3" s="1"/>
    </row>
    <row r="4" spans="1:22" ht="19.5" customHeight="1">
      <c r="A4" s="87" t="s">
        <v>58</v>
      </c>
      <c r="B4" s="85"/>
      <c r="C4" s="85"/>
      <c r="D4" s="86"/>
      <c r="V4" s="1"/>
    </row>
    <row r="5" spans="1:22" ht="19.5" customHeight="1" thickBot="1">
      <c r="A5" s="23"/>
      <c r="B5" s="4"/>
      <c r="C5" s="4"/>
      <c r="D5" s="24"/>
      <c r="V5" s="1"/>
    </row>
    <row r="6" spans="1:22" ht="19.5" customHeight="1" thickBot="1">
      <c r="A6" s="76" t="s">
        <v>67</v>
      </c>
      <c r="B6" s="77"/>
      <c r="C6" s="76" t="s">
        <v>2</v>
      </c>
      <c r="D6" s="77"/>
      <c r="R6" s="1"/>
      <c r="T6" s="1"/>
      <c r="V6" s="1"/>
    </row>
    <row r="7" spans="1:22" ht="19.5" customHeight="1" thickBot="1">
      <c r="A7" s="57" t="s">
        <v>4</v>
      </c>
      <c r="B7" s="54">
        <f>SUM(B9+B21)</f>
        <v>1036477.12</v>
      </c>
      <c r="C7" s="52" t="s">
        <v>2</v>
      </c>
      <c r="D7" s="54">
        <f>SUM(D8+D9+D10)</f>
        <v>7865.610000000001</v>
      </c>
      <c r="E7" s="1"/>
      <c r="G7" s="1"/>
      <c r="R7" s="1"/>
      <c r="T7" s="1"/>
      <c r="U7" s="2"/>
      <c r="V7" s="1"/>
    </row>
    <row r="8" spans="1:22" ht="19.5" customHeight="1" thickTop="1">
      <c r="A8" s="6"/>
      <c r="B8" s="6"/>
      <c r="C8" s="53" t="s">
        <v>8</v>
      </c>
      <c r="D8" s="50">
        <v>4389</v>
      </c>
      <c r="E8" s="1"/>
      <c r="G8" s="1"/>
      <c r="R8" s="1"/>
      <c r="T8" s="1"/>
      <c r="U8" s="2"/>
      <c r="V8" s="1"/>
    </row>
    <row r="9" spans="1:22" ht="19.5" customHeight="1" thickBot="1">
      <c r="A9" s="57" t="s">
        <v>63</v>
      </c>
      <c r="B9" s="42">
        <f>SUM(B11+B12+B13)</f>
        <v>1035712.09</v>
      </c>
      <c r="C9" s="53" t="s">
        <v>9</v>
      </c>
      <c r="D9" s="50">
        <v>3476.61</v>
      </c>
      <c r="E9" s="1"/>
      <c r="F9" s="2"/>
      <c r="G9" s="1"/>
      <c r="Q9" s="1"/>
      <c r="R9" s="1"/>
      <c r="S9" s="2"/>
      <c r="T9" s="1"/>
      <c r="U9" s="2"/>
      <c r="V9" s="1"/>
    </row>
    <row r="10" spans="1:22" ht="19.5" customHeight="1">
      <c r="A10" s="6"/>
      <c r="B10" s="55" t="s">
        <v>0</v>
      </c>
      <c r="C10" s="53" t="s">
        <v>42</v>
      </c>
      <c r="D10" s="50">
        <v>0</v>
      </c>
      <c r="E10" s="1"/>
      <c r="F10" s="2"/>
      <c r="G10" s="1"/>
      <c r="Q10" s="1"/>
      <c r="R10" s="1"/>
      <c r="S10" s="2"/>
      <c r="T10" s="1"/>
      <c r="U10" s="2"/>
      <c r="V10" s="1"/>
    </row>
    <row r="11" spans="1:22" ht="19.5" customHeight="1">
      <c r="A11" s="6" t="s">
        <v>59</v>
      </c>
      <c r="B11" s="41">
        <v>135.63</v>
      </c>
      <c r="C11" s="53"/>
      <c r="D11" s="6"/>
      <c r="E11" s="1"/>
      <c r="F11" s="2"/>
      <c r="G11" s="1"/>
      <c r="Q11" s="1"/>
      <c r="R11" s="1"/>
      <c r="S11" s="2"/>
      <c r="T11" s="1"/>
      <c r="U11" s="2"/>
      <c r="V11" s="1"/>
    </row>
    <row r="12" spans="1:22" ht="19.5" customHeight="1">
      <c r="A12" s="6" t="s">
        <v>23</v>
      </c>
      <c r="B12" s="41">
        <v>37457.69</v>
      </c>
      <c r="C12" s="10"/>
      <c r="D12" s="6"/>
      <c r="E12" s="1"/>
      <c r="F12" s="2"/>
      <c r="G12" s="1"/>
      <c r="Q12" s="1"/>
      <c r="R12" s="1"/>
      <c r="S12" s="2"/>
      <c r="T12" s="1"/>
      <c r="U12" s="2"/>
      <c r="V12" s="1"/>
    </row>
    <row r="13" spans="1:22" ht="19.5" customHeight="1">
      <c r="A13" s="58" t="s">
        <v>60</v>
      </c>
      <c r="B13" s="41">
        <v>998118.77</v>
      </c>
      <c r="C13" s="10"/>
      <c r="D13" s="6"/>
      <c r="E13" s="1"/>
      <c r="F13" s="2"/>
      <c r="G13" s="1"/>
      <c r="Q13" s="1"/>
      <c r="R13" s="1"/>
      <c r="S13" s="2"/>
      <c r="T13" s="1"/>
      <c r="U13" s="2"/>
      <c r="V13" s="1"/>
    </row>
    <row r="14" spans="1:22" ht="19.5" customHeight="1">
      <c r="A14" s="6"/>
      <c r="B14" s="6"/>
      <c r="C14" s="10"/>
      <c r="D14" s="6"/>
      <c r="E14" s="1"/>
      <c r="F14" s="2"/>
      <c r="G14" s="1"/>
      <c r="R14" s="1"/>
      <c r="T14" s="1"/>
      <c r="U14" s="2"/>
      <c r="V14" s="1"/>
    </row>
    <row r="15" spans="1:22" ht="19.5" customHeight="1" thickBot="1">
      <c r="A15" s="6" t="s">
        <v>21</v>
      </c>
      <c r="B15" s="41">
        <v>0</v>
      </c>
      <c r="C15" s="13"/>
      <c r="D15" s="6"/>
      <c r="E15" s="1"/>
      <c r="F15" s="2"/>
      <c r="G15" s="1"/>
      <c r="Q15" s="1"/>
      <c r="R15" s="1"/>
      <c r="S15" s="2"/>
      <c r="T15" s="1"/>
      <c r="U15" s="2"/>
      <c r="V15" s="1"/>
    </row>
    <row r="16" spans="1:22" ht="19.5" customHeight="1">
      <c r="A16" s="5" t="s">
        <v>24</v>
      </c>
      <c r="B16" s="39">
        <v>0</v>
      </c>
      <c r="C16" s="13"/>
      <c r="D16" s="59"/>
      <c r="E16" s="1"/>
      <c r="F16" s="2"/>
      <c r="G16" s="1"/>
      <c r="Q16" s="1"/>
      <c r="R16" s="1"/>
      <c r="S16" s="2"/>
      <c r="T16" s="1"/>
      <c r="U16" s="2"/>
      <c r="V16" s="1"/>
    </row>
    <row r="17" spans="1:22" ht="19.5" customHeight="1">
      <c r="A17" s="5" t="s">
        <v>25</v>
      </c>
      <c r="B17" s="40">
        <v>0</v>
      </c>
      <c r="C17" s="10"/>
      <c r="D17" s="6"/>
      <c r="E17" s="1"/>
      <c r="F17" s="2"/>
      <c r="G17" s="1"/>
      <c r="Q17" s="1"/>
      <c r="R17" s="1"/>
      <c r="S17" s="2"/>
      <c r="T17" s="1"/>
      <c r="U17" s="2"/>
      <c r="V17" s="1"/>
    </row>
    <row r="18" spans="1:22" ht="19.5" customHeight="1" thickBot="1">
      <c r="A18" s="5" t="s">
        <v>26</v>
      </c>
      <c r="B18" s="41">
        <v>0</v>
      </c>
      <c r="C18" s="10"/>
      <c r="D18" s="6"/>
      <c r="E18" s="1"/>
      <c r="F18" s="2"/>
      <c r="G18" s="1"/>
      <c r="Q18" s="1"/>
      <c r="R18" s="1"/>
      <c r="S18" s="2"/>
      <c r="T18" s="1"/>
      <c r="V18" s="1"/>
    </row>
    <row r="19" spans="1:22" ht="19.5" customHeight="1" thickBot="1">
      <c r="A19" s="60" t="s">
        <v>34</v>
      </c>
      <c r="B19" s="41">
        <v>0</v>
      </c>
      <c r="C19" s="13" t="s">
        <v>10</v>
      </c>
      <c r="D19" s="61">
        <f>D21+D23</f>
        <v>1028611.51</v>
      </c>
      <c r="E19" s="1"/>
      <c r="F19" s="2"/>
      <c r="G19" s="1"/>
      <c r="Q19" s="1"/>
      <c r="R19" s="1"/>
      <c r="S19" s="2"/>
      <c r="T19" s="1"/>
      <c r="V19" s="1"/>
    </row>
    <row r="20" spans="1:22" ht="19.5" customHeight="1">
      <c r="A20" s="5"/>
      <c r="B20" s="6"/>
      <c r="C20" s="14"/>
      <c r="D20" s="40"/>
      <c r="E20" s="1"/>
      <c r="F20" s="2"/>
      <c r="G20" s="1"/>
      <c r="Q20" s="1"/>
      <c r="R20" s="1"/>
      <c r="S20" s="2"/>
      <c r="T20" s="1"/>
      <c r="U20" s="2"/>
      <c r="V20" s="1"/>
    </row>
    <row r="21" spans="1:22" ht="19.5" customHeight="1" thickBot="1">
      <c r="A21" s="9" t="s">
        <v>5</v>
      </c>
      <c r="B21" s="42">
        <f>B23+B33</f>
        <v>765.0299999999988</v>
      </c>
      <c r="C21" s="15" t="s">
        <v>69</v>
      </c>
      <c r="D21" s="50">
        <v>802975.35</v>
      </c>
      <c r="E21" s="1"/>
      <c r="F21" s="2"/>
      <c r="G21" s="1"/>
      <c r="Q21" s="1"/>
      <c r="R21" s="1"/>
      <c r="S21" s="2"/>
      <c r="T21" s="1"/>
      <c r="U21" s="2"/>
      <c r="V21" s="1"/>
    </row>
    <row r="22" spans="1:22" ht="19.5" customHeight="1">
      <c r="A22" s="6"/>
      <c r="B22" s="6"/>
      <c r="C22" s="15"/>
      <c r="D22" s="41"/>
      <c r="E22" s="1"/>
      <c r="F22" s="2"/>
      <c r="G22" s="1"/>
      <c r="Q22" s="1"/>
      <c r="R22" s="1"/>
      <c r="S22" s="2"/>
      <c r="T22" s="1"/>
      <c r="U22" s="2"/>
      <c r="V22" s="1"/>
    </row>
    <row r="23" spans="1:22" ht="19.5" customHeight="1" thickBot="1">
      <c r="A23" s="57" t="s">
        <v>62</v>
      </c>
      <c r="B23" s="42">
        <v>20843.5</v>
      </c>
      <c r="C23" s="15" t="s">
        <v>68</v>
      </c>
      <c r="D23" s="50">
        <v>225636.16</v>
      </c>
      <c r="E23" s="1"/>
      <c r="F23" s="2"/>
      <c r="G23" s="1"/>
      <c r="Q23" s="1"/>
      <c r="R23" s="1"/>
      <c r="S23" s="2"/>
      <c r="T23" s="1"/>
      <c r="U23" s="2"/>
      <c r="V23" s="1"/>
    </row>
    <row r="24" spans="1:22" ht="19.5" customHeight="1">
      <c r="A24" s="5"/>
      <c r="B24" s="41"/>
      <c r="C24" s="15"/>
      <c r="D24" s="41"/>
      <c r="E24" s="1"/>
      <c r="F24" s="2"/>
      <c r="G24" s="1"/>
      <c r="Q24" s="1"/>
      <c r="R24" s="1"/>
      <c r="S24" s="2"/>
      <c r="T24" s="1"/>
      <c r="U24" s="2"/>
      <c r="V24" s="1"/>
    </row>
    <row r="25" spans="1:22" ht="19.5" customHeight="1" thickBot="1">
      <c r="A25" s="7" t="s">
        <v>27</v>
      </c>
      <c r="B25" s="50" t="s">
        <v>35</v>
      </c>
      <c r="C25" s="17"/>
      <c r="D25" s="38"/>
      <c r="E25" s="1"/>
      <c r="F25" s="2"/>
      <c r="G25" s="1"/>
      <c r="Q25" s="1"/>
      <c r="R25" s="1"/>
      <c r="S25" s="2"/>
      <c r="T25" s="1"/>
      <c r="U25" s="2"/>
      <c r="V25" s="1"/>
    </row>
    <row r="26" spans="1:22" ht="19.5" customHeight="1" thickBot="1">
      <c r="A26" s="62" t="s">
        <v>28</v>
      </c>
      <c r="B26" s="50">
        <v>16500.53</v>
      </c>
      <c r="C26" s="18" t="s">
        <v>11</v>
      </c>
      <c r="D26" s="63">
        <f>SUM(D7+D19)</f>
        <v>1036477.12</v>
      </c>
      <c r="E26" s="3"/>
      <c r="F26" s="2"/>
      <c r="G26" s="1"/>
      <c r="Q26" s="1"/>
      <c r="R26" s="1"/>
      <c r="S26" s="2"/>
      <c r="T26" s="1"/>
      <c r="U26" s="2"/>
      <c r="V26" s="1"/>
    </row>
    <row r="27" spans="1:22" ht="19.5" customHeight="1" thickBot="1">
      <c r="A27" s="5" t="s">
        <v>29</v>
      </c>
      <c r="B27" s="50" t="s">
        <v>36</v>
      </c>
      <c r="C27" s="88" t="s">
        <v>12</v>
      </c>
      <c r="D27" s="89"/>
      <c r="E27" s="1"/>
      <c r="F27" s="2"/>
      <c r="G27" s="1"/>
      <c r="Q27" s="1"/>
      <c r="R27" s="1"/>
      <c r="S27" s="2"/>
      <c r="T27" s="1"/>
      <c r="U27" s="2"/>
      <c r="V27" s="1"/>
    </row>
    <row r="28" spans="1:22" ht="19.5" customHeight="1">
      <c r="A28" s="5" t="s">
        <v>30</v>
      </c>
      <c r="B28" s="50">
        <v>0</v>
      </c>
      <c r="C28" s="11"/>
      <c r="D28" s="64"/>
      <c r="E28" s="1"/>
      <c r="F28" s="2"/>
      <c r="G28" s="1"/>
      <c r="Q28" s="1"/>
      <c r="R28" s="1"/>
      <c r="S28" s="2"/>
      <c r="T28" s="1"/>
      <c r="U28" s="2"/>
      <c r="V28" s="1"/>
    </row>
    <row r="29" spans="1:22" ht="19.5" customHeight="1" thickBot="1">
      <c r="A29" s="5" t="s">
        <v>31</v>
      </c>
      <c r="B29" s="50">
        <v>2700</v>
      </c>
      <c r="C29" s="19" t="s">
        <v>70</v>
      </c>
      <c r="D29" s="42">
        <f>SUM(D31+D41)</f>
        <v>427574.94</v>
      </c>
      <c r="E29" s="1"/>
      <c r="F29" s="2"/>
      <c r="G29" s="1"/>
      <c r="Q29" s="1"/>
      <c r="R29" s="1"/>
      <c r="S29" s="2"/>
      <c r="T29" s="1"/>
      <c r="U29" s="2"/>
      <c r="V29" s="1"/>
    </row>
    <row r="30" spans="1:22" ht="19.5" customHeight="1">
      <c r="A30" s="5"/>
      <c r="B30" s="50"/>
      <c r="C30" s="19"/>
      <c r="D30" s="51"/>
      <c r="E30" s="1"/>
      <c r="F30" s="2"/>
      <c r="G30" s="1"/>
      <c r="Q30" s="1"/>
      <c r="R30" s="1"/>
      <c r="S30" s="2"/>
      <c r="T30" s="1"/>
      <c r="U30" s="2"/>
      <c r="V30" s="1"/>
    </row>
    <row r="31" spans="1:22" ht="19.5" customHeight="1" thickBot="1">
      <c r="A31" s="5"/>
      <c r="B31" s="50"/>
      <c r="C31" s="19" t="s">
        <v>71</v>
      </c>
      <c r="D31" s="42">
        <f>SUM(D32+D33+D34+D35+D36+D37)</f>
        <v>428106.36</v>
      </c>
      <c r="E31" s="1"/>
      <c r="F31" s="2"/>
      <c r="G31" s="1"/>
      <c r="Q31" s="1"/>
      <c r="R31" s="1"/>
      <c r="S31" s="2"/>
      <c r="T31" s="1"/>
      <c r="U31" s="2"/>
      <c r="V31" s="1"/>
    </row>
    <row r="32" spans="1:22" ht="19.5" customHeight="1">
      <c r="A32" s="5"/>
      <c r="B32" s="50"/>
      <c r="C32" s="46" t="s">
        <v>47</v>
      </c>
      <c r="D32" s="50">
        <v>21382.78</v>
      </c>
      <c r="E32" s="1"/>
      <c r="F32" s="2"/>
      <c r="G32" s="1"/>
      <c r="Q32" s="1"/>
      <c r="R32" s="1"/>
      <c r="S32" s="2"/>
      <c r="T32" s="1"/>
      <c r="U32" s="2"/>
      <c r="V32" s="1"/>
    </row>
    <row r="33" spans="1:22" ht="19.5" customHeight="1" thickBot="1">
      <c r="A33" s="9" t="s">
        <v>61</v>
      </c>
      <c r="B33" s="42">
        <f>B34</f>
        <v>-20078.47</v>
      </c>
      <c r="C33" s="46" t="s">
        <v>48</v>
      </c>
      <c r="D33" s="65">
        <v>1673.94</v>
      </c>
      <c r="E33" s="1"/>
      <c r="F33" s="2"/>
      <c r="G33" s="1"/>
      <c r="Q33" s="1"/>
      <c r="R33" s="1"/>
      <c r="S33" s="2"/>
      <c r="T33" s="1"/>
      <c r="U33" s="2"/>
      <c r="V33" s="1"/>
    </row>
    <row r="34" spans="1:22" ht="19.5" customHeight="1">
      <c r="A34" s="5" t="s">
        <v>32</v>
      </c>
      <c r="B34" s="41">
        <v>-20078.47</v>
      </c>
      <c r="C34" s="46" t="s">
        <v>46</v>
      </c>
      <c r="D34" s="50">
        <v>18549.64</v>
      </c>
      <c r="E34" s="1"/>
      <c r="F34" s="2"/>
      <c r="G34" s="1"/>
      <c r="Q34" s="1"/>
      <c r="R34" s="1"/>
      <c r="S34" s="2"/>
      <c r="T34" s="1"/>
      <c r="U34" s="2"/>
      <c r="V34" s="1"/>
    </row>
    <row r="35" spans="1:22" ht="19.5" customHeight="1" thickBot="1">
      <c r="A35" s="66"/>
      <c r="B35" s="43"/>
      <c r="C35" s="46" t="s">
        <v>43</v>
      </c>
      <c r="D35" s="65">
        <v>0</v>
      </c>
      <c r="E35" s="1"/>
      <c r="F35" s="2"/>
      <c r="G35" s="1"/>
      <c r="Q35" s="1"/>
      <c r="R35" s="1"/>
      <c r="S35" s="2"/>
      <c r="T35" s="1"/>
      <c r="U35" s="2"/>
      <c r="V35" s="1"/>
    </row>
    <row r="36" spans="1:22" ht="19.5" customHeight="1" thickBot="1">
      <c r="A36" s="67" t="s">
        <v>6</v>
      </c>
      <c r="B36" s="44">
        <f>B7</f>
        <v>1036477.12</v>
      </c>
      <c r="C36" s="46" t="s">
        <v>45</v>
      </c>
      <c r="D36" s="65">
        <v>0</v>
      </c>
      <c r="E36" s="1"/>
      <c r="F36" s="2"/>
      <c r="G36" s="1"/>
      <c r="Q36" s="1"/>
      <c r="R36" s="1"/>
      <c r="S36" s="2"/>
      <c r="T36" s="1"/>
      <c r="U36" s="2"/>
      <c r="V36" s="1"/>
    </row>
    <row r="37" spans="1:22" ht="19.5" customHeight="1">
      <c r="A37" s="68"/>
      <c r="B37" s="47"/>
      <c r="C37" s="46" t="s">
        <v>49</v>
      </c>
      <c r="D37" s="65">
        <v>386500</v>
      </c>
      <c r="E37" s="1"/>
      <c r="F37" s="2"/>
      <c r="G37" s="1"/>
      <c r="Q37" s="1"/>
      <c r="R37" s="1"/>
      <c r="S37" s="2"/>
      <c r="T37" s="1"/>
      <c r="U37" s="2"/>
      <c r="V37" s="1"/>
    </row>
    <row r="38" spans="1:22" ht="19.5" customHeight="1">
      <c r="A38" s="68"/>
      <c r="B38" s="47"/>
      <c r="C38" s="46"/>
      <c r="D38" s="65"/>
      <c r="E38" s="1"/>
      <c r="F38" s="2"/>
      <c r="G38" s="1"/>
      <c r="Q38" s="1"/>
      <c r="R38" s="1"/>
      <c r="S38" s="2"/>
      <c r="T38" s="1"/>
      <c r="U38" s="2"/>
      <c r="V38" s="1"/>
    </row>
    <row r="39" spans="1:22" ht="19.5" customHeight="1">
      <c r="A39" s="68"/>
      <c r="B39" s="47"/>
      <c r="C39" s="46"/>
      <c r="D39" s="65"/>
      <c r="E39" s="1"/>
      <c r="F39" s="2"/>
      <c r="G39" s="1"/>
      <c r="Q39" s="1"/>
      <c r="R39" s="1"/>
      <c r="S39" s="2"/>
      <c r="T39" s="1"/>
      <c r="U39" s="2"/>
      <c r="V39" s="1"/>
    </row>
    <row r="40" spans="1:22" ht="19.5" customHeight="1">
      <c r="A40" s="68"/>
      <c r="B40" s="47"/>
      <c r="C40" s="49" t="s">
        <v>56</v>
      </c>
      <c r="D40" s="40"/>
      <c r="E40" s="1"/>
      <c r="F40" s="2"/>
      <c r="G40" s="1"/>
      <c r="Q40" s="1"/>
      <c r="R40" s="1"/>
      <c r="S40" s="2"/>
      <c r="T40" s="1"/>
      <c r="U40" s="2"/>
      <c r="V40" s="1"/>
    </row>
    <row r="41" spans="1:22" ht="19.5" customHeight="1" thickBot="1">
      <c r="A41" s="68"/>
      <c r="B41" s="47"/>
      <c r="C41" s="49" t="s">
        <v>52</v>
      </c>
      <c r="D41" s="69">
        <f>SUM(D43+D44)</f>
        <v>-531.42</v>
      </c>
      <c r="E41" s="1"/>
      <c r="F41" s="2"/>
      <c r="G41" s="1"/>
      <c r="Q41" s="1"/>
      <c r="R41" s="1"/>
      <c r="S41" s="2"/>
      <c r="T41" s="1"/>
      <c r="U41" s="2"/>
      <c r="V41" s="1"/>
    </row>
    <row r="42" spans="1:22" ht="19.5" customHeight="1">
      <c r="A42" s="68"/>
      <c r="B42" s="47"/>
      <c r="C42" s="46" t="s">
        <v>53</v>
      </c>
      <c r="D42" s="6"/>
      <c r="E42" s="1"/>
      <c r="F42" s="2"/>
      <c r="G42" s="1"/>
      <c r="Q42" s="1"/>
      <c r="R42" s="1"/>
      <c r="S42" s="2"/>
      <c r="T42" s="1"/>
      <c r="U42" s="2"/>
      <c r="V42" s="1"/>
    </row>
    <row r="43" spans="1:22" ht="19.5" customHeight="1">
      <c r="A43" s="68"/>
      <c r="B43" s="47"/>
      <c r="C43" s="46" t="s">
        <v>72</v>
      </c>
      <c r="D43" s="6">
        <v>0</v>
      </c>
      <c r="E43" s="1"/>
      <c r="F43" s="2"/>
      <c r="G43" s="1"/>
      <c r="Q43" s="1"/>
      <c r="R43" s="1"/>
      <c r="S43" s="2"/>
      <c r="T43" s="1"/>
      <c r="U43" s="2"/>
      <c r="V43" s="1"/>
    </row>
    <row r="44" spans="1:22" ht="19.5" customHeight="1">
      <c r="A44" s="68"/>
      <c r="B44" s="47"/>
      <c r="C44" s="46" t="s">
        <v>78</v>
      </c>
      <c r="D44" s="6">
        <v>-531.42</v>
      </c>
      <c r="E44" s="1"/>
      <c r="F44" s="2"/>
      <c r="G44" s="1"/>
      <c r="Q44" s="1"/>
      <c r="R44" s="1"/>
      <c r="S44" s="2"/>
      <c r="T44" s="1"/>
      <c r="U44" s="2"/>
      <c r="V44" s="1"/>
    </row>
    <row r="45" spans="1:22" ht="19.5" customHeight="1">
      <c r="A45" s="68"/>
      <c r="B45" s="47"/>
      <c r="C45" s="46"/>
      <c r="D45" s="6"/>
      <c r="E45" s="1"/>
      <c r="F45" s="2"/>
      <c r="G45" s="1"/>
      <c r="Q45" s="1"/>
      <c r="R45" s="1"/>
      <c r="S45" s="2"/>
      <c r="T45" s="1"/>
      <c r="U45" s="2"/>
      <c r="V45" s="1"/>
    </row>
    <row r="46" spans="1:22" ht="19.5" customHeight="1" thickBot="1">
      <c r="A46" s="6"/>
      <c r="B46" s="40"/>
      <c r="C46" s="9" t="s">
        <v>14</v>
      </c>
      <c r="D46" s="42">
        <f>SUM(D47+D48+D49+D50)</f>
        <v>-234879.98</v>
      </c>
      <c r="E46" s="1"/>
      <c r="F46" s="2"/>
      <c r="G46" s="1"/>
      <c r="Q46" s="1"/>
      <c r="R46" s="1"/>
      <c r="S46" s="2"/>
      <c r="T46" s="1"/>
      <c r="U46" s="2"/>
      <c r="V46" s="1"/>
    </row>
    <row r="47" spans="1:22" ht="19.5" customHeight="1">
      <c r="A47" s="5"/>
      <c r="B47" s="40"/>
      <c r="C47" s="8" t="s">
        <v>15</v>
      </c>
      <c r="D47" s="41">
        <v>-84955.19</v>
      </c>
      <c r="E47" s="1"/>
      <c r="F47" s="2"/>
      <c r="G47" s="1"/>
      <c r="Q47" s="1"/>
      <c r="R47" s="1"/>
      <c r="S47" s="2"/>
      <c r="T47" s="1"/>
      <c r="U47" s="2"/>
      <c r="V47" s="1"/>
    </row>
    <row r="48" spans="1:22" ht="19.5" customHeight="1" thickBot="1">
      <c r="A48" s="70"/>
      <c r="B48" s="45"/>
      <c r="C48" s="8" t="s">
        <v>16</v>
      </c>
      <c r="D48" s="41">
        <v>-145260.82</v>
      </c>
      <c r="E48" s="1"/>
      <c r="F48" s="2"/>
      <c r="G48" s="1"/>
      <c r="Q48" s="1"/>
      <c r="R48" s="1"/>
      <c r="S48" s="2"/>
      <c r="T48" s="1"/>
      <c r="U48" s="2"/>
      <c r="V48" s="1"/>
    </row>
    <row r="49" spans="1:22" ht="19.5" customHeight="1" thickBot="1">
      <c r="A49" s="74" t="s">
        <v>7</v>
      </c>
      <c r="B49" s="75"/>
      <c r="C49" s="8" t="s">
        <v>17</v>
      </c>
      <c r="D49" s="41">
        <v>-4666.31</v>
      </c>
      <c r="E49" s="1"/>
      <c r="F49" s="2"/>
      <c r="G49" s="1"/>
      <c r="Q49" s="1"/>
      <c r="R49" s="1"/>
      <c r="S49" s="2"/>
      <c r="T49" s="1"/>
      <c r="U49" s="2"/>
      <c r="V49" s="1"/>
    </row>
    <row r="50" spans="1:22" ht="19.5" customHeight="1" thickBot="1">
      <c r="A50" s="71" t="s">
        <v>57</v>
      </c>
      <c r="B50" s="44">
        <v>802975.35</v>
      </c>
      <c r="C50" s="46" t="s">
        <v>44</v>
      </c>
      <c r="D50" s="41">
        <v>2.34</v>
      </c>
      <c r="E50" s="1"/>
      <c r="F50" s="2"/>
      <c r="G50" s="1"/>
      <c r="Q50" s="1"/>
      <c r="R50" s="1"/>
      <c r="S50" s="2"/>
      <c r="T50" s="1"/>
      <c r="U50" s="2"/>
      <c r="V50" s="1"/>
    </row>
    <row r="51" spans="1:22" ht="19.5" customHeight="1">
      <c r="A51" s="9"/>
      <c r="B51" s="47"/>
      <c r="C51" s="49" t="s">
        <v>73</v>
      </c>
      <c r="D51" s="41"/>
      <c r="E51" s="1"/>
      <c r="F51" s="2"/>
      <c r="G51" s="1"/>
      <c r="Q51" s="1"/>
      <c r="R51" s="1"/>
      <c r="S51" s="2"/>
      <c r="T51" s="1"/>
      <c r="U51" s="2"/>
      <c r="V51" s="1"/>
    </row>
    <row r="52" spans="1:22" ht="19.5" customHeight="1" thickBot="1">
      <c r="A52" s="5"/>
      <c r="B52" s="40"/>
      <c r="C52" s="19" t="s">
        <v>55</v>
      </c>
      <c r="D52" s="42">
        <f>SUM(D29+D46)</f>
        <v>192694.96</v>
      </c>
      <c r="E52" s="1"/>
      <c r="F52" s="2"/>
      <c r="G52" s="1"/>
      <c r="Q52" s="1"/>
      <c r="R52" s="1"/>
      <c r="S52" s="2"/>
      <c r="T52" s="1"/>
      <c r="U52" s="2"/>
      <c r="V52" s="1"/>
    </row>
    <row r="53" spans="1:22" ht="19.5" customHeight="1">
      <c r="A53" s="5"/>
      <c r="B53" s="40"/>
      <c r="C53" s="19" t="s">
        <v>74</v>
      </c>
      <c r="D53" s="41"/>
      <c r="E53" s="1"/>
      <c r="F53" s="2"/>
      <c r="G53" s="1"/>
      <c r="Q53" s="1"/>
      <c r="R53" s="1"/>
      <c r="S53" s="2"/>
      <c r="T53" s="1"/>
      <c r="U53" s="2"/>
      <c r="V53" s="1"/>
    </row>
    <row r="54" spans="1:22" ht="19.5" customHeight="1" thickBot="1">
      <c r="A54" s="5" t="s">
        <v>33</v>
      </c>
      <c r="B54" s="40">
        <v>225636.16</v>
      </c>
      <c r="C54" s="19" t="s">
        <v>18</v>
      </c>
      <c r="D54" s="42">
        <f>D55</f>
        <v>32941.2</v>
      </c>
      <c r="E54" s="1"/>
      <c r="F54" s="2"/>
      <c r="G54" s="1"/>
      <c r="Q54" s="1"/>
      <c r="R54" s="1"/>
      <c r="S54" s="2"/>
      <c r="T54" s="1"/>
      <c r="U54" s="2"/>
      <c r="V54" s="1"/>
    </row>
    <row r="55" spans="1:22" ht="19.5" customHeight="1">
      <c r="A55" s="5"/>
      <c r="B55" s="40"/>
      <c r="C55" s="16" t="s">
        <v>19</v>
      </c>
      <c r="D55" s="41">
        <v>32941.2</v>
      </c>
      <c r="E55" s="1"/>
      <c r="F55" s="2"/>
      <c r="G55" s="1"/>
      <c r="R55" s="1"/>
      <c r="S55" s="2"/>
      <c r="T55" s="1"/>
      <c r="U55" s="2"/>
      <c r="V55" s="1"/>
    </row>
    <row r="56" spans="1:22" ht="19.5" customHeight="1" thickBot="1">
      <c r="A56" s="9" t="s">
        <v>76</v>
      </c>
      <c r="B56" s="40"/>
      <c r="C56" s="16"/>
      <c r="D56" s="40"/>
      <c r="E56" s="1"/>
      <c r="F56" s="2"/>
      <c r="G56" s="1"/>
      <c r="Q56" s="1"/>
      <c r="R56" s="1"/>
      <c r="S56" s="2"/>
      <c r="T56" s="1"/>
      <c r="U56" s="2"/>
      <c r="V56" s="1"/>
    </row>
    <row r="57" spans="1:22" ht="19.5" customHeight="1" thickBot="1">
      <c r="A57" s="71" t="s">
        <v>51</v>
      </c>
      <c r="B57" s="44">
        <f>SUM(B50+B54)</f>
        <v>1028611.51</v>
      </c>
      <c r="C57" s="56" t="s">
        <v>20</v>
      </c>
      <c r="D57" s="72">
        <f>SUM(D52+D54)</f>
        <v>225636.15999999997</v>
      </c>
      <c r="F57" s="2"/>
      <c r="G57" s="1"/>
      <c r="U57" s="2"/>
      <c r="V57" s="1"/>
    </row>
    <row r="58" spans="1:22" ht="19.5" customHeight="1">
      <c r="A58" s="28"/>
      <c r="B58" s="11"/>
      <c r="C58" s="29"/>
      <c r="D58" s="30"/>
      <c r="E58" s="1"/>
      <c r="F58" s="2"/>
      <c r="G58" s="1"/>
      <c r="U58" s="2"/>
      <c r="V58" s="1"/>
    </row>
    <row r="59" spans="1:22" ht="19.5" customHeight="1">
      <c r="A59" s="25"/>
      <c r="B59" s="12"/>
      <c r="C59" s="16"/>
      <c r="D59" s="31"/>
      <c r="F59" s="2"/>
      <c r="G59" s="1"/>
      <c r="U59" s="2"/>
      <c r="V59" s="1"/>
    </row>
    <row r="60" spans="1:22" ht="19.5" customHeight="1" thickBot="1">
      <c r="A60" s="25"/>
      <c r="B60" s="12"/>
      <c r="C60" s="19"/>
      <c r="D60" s="31"/>
      <c r="F60" s="2"/>
      <c r="G60" s="1"/>
      <c r="R60" s="1"/>
      <c r="S60" s="2"/>
      <c r="T60" s="1"/>
      <c r="U60" s="2"/>
      <c r="V60" s="1"/>
    </row>
    <row r="61" spans="1:22" ht="19.5" customHeight="1" thickTop="1">
      <c r="A61" s="78" t="s">
        <v>37</v>
      </c>
      <c r="B61" s="79"/>
      <c r="C61" s="79"/>
      <c r="D61" s="80"/>
      <c r="F61" s="2"/>
      <c r="G61" s="1"/>
      <c r="Q61" s="1"/>
      <c r="R61" s="1"/>
      <c r="S61" s="2"/>
      <c r="T61" s="1"/>
      <c r="U61" s="2"/>
      <c r="V61" s="1"/>
    </row>
    <row r="62" spans="1:22" ht="19.5" customHeight="1">
      <c r="A62" s="90" t="s">
        <v>1</v>
      </c>
      <c r="B62" s="91"/>
      <c r="C62" s="91"/>
      <c r="D62" s="92"/>
      <c r="F62" s="2"/>
      <c r="G62" s="1"/>
      <c r="R62" s="1"/>
      <c r="T62" s="1"/>
      <c r="U62" s="2"/>
      <c r="V62" s="1"/>
    </row>
    <row r="63" spans="1:22" ht="19.5" customHeight="1">
      <c r="A63" s="90" t="s">
        <v>39</v>
      </c>
      <c r="B63" s="91"/>
      <c r="C63" s="91"/>
      <c r="D63" s="92"/>
      <c r="F63" s="2"/>
      <c r="G63" s="1"/>
      <c r="R63" s="1"/>
      <c r="T63" s="1"/>
      <c r="U63" s="2"/>
      <c r="V63" s="1"/>
    </row>
    <row r="64" spans="1:22" ht="19.5" customHeight="1">
      <c r="A64" s="34"/>
      <c r="B64" s="35" t="s">
        <v>50</v>
      </c>
      <c r="C64" s="48"/>
      <c r="D64" s="36"/>
      <c r="F64" s="2"/>
      <c r="U64" s="2"/>
      <c r="V64" s="1"/>
    </row>
    <row r="65" spans="1:22" ht="19.5" customHeight="1" thickBot="1">
      <c r="A65" s="34"/>
      <c r="B65" s="35"/>
      <c r="C65" s="37"/>
      <c r="D65" s="36"/>
      <c r="U65" s="2"/>
      <c r="V65" s="1"/>
    </row>
    <row r="66" spans="1:22" ht="19.5" customHeight="1" thickTop="1">
      <c r="A66" s="78" t="s">
        <v>38</v>
      </c>
      <c r="B66" s="79"/>
      <c r="C66" s="79"/>
      <c r="D66" s="80"/>
      <c r="U66" s="2"/>
      <c r="V66" s="1"/>
    </row>
    <row r="67" spans="1:22" ht="19.5" customHeight="1">
      <c r="A67" s="90" t="s">
        <v>41</v>
      </c>
      <c r="B67" s="91"/>
      <c r="C67" s="91"/>
      <c r="D67" s="92"/>
      <c r="F67" s="2"/>
      <c r="U67" s="2"/>
      <c r="V67" s="1"/>
    </row>
    <row r="68" spans="1:22" ht="19.5" customHeight="1">
      <c r="A68" s="90" t="s">
        <v>40</v>
      </c>
      <c r="B68" s="91"/>
      <c r="C68" s="91"/>
      <c r="D68" s="92"/>
      <c r="F68" s="2"/>
      <c r="U68" s="2"/>
      <c r="V68" s="1"/>
    </row>
    <row r="69" spans="1:22" ht="19.5" customHeight="1" thickBot="1">
      <c r="A69" s="26"/>
      <c r="B69" s="27"/>
      <c r="C69" s="32"/>
      <c r="D69" s="33"/>
      <c r="F69" s="1"/>
      <c r="H69" s="1"/>
      <c r="K69" s="1"/>
      <c r="M69" s="1"/>
      <c r="V69" s="1"/>
    </row>
    <row r="70" spans="3:22" ht="19.5" customHeight="1" thickTop="1">
      <c r="C70" s="10"/>
      <c r="D70" s="1"/>
      <c r="F70" s="1"/>
      <c r="H70" s="1"/>
      <c r="K70" s="1"/>
      <c r="M70" s="1"/>
      <c r="U70" s="2"/>
      <c r="V70" s="1"/>
    </row>
    <row r="71" spans="3:22" ht="19.5" customHeight="1">
      <c r="C71" s="10"/>
      <c r="D71" s="1"/>
      <c r="U71" s="2"/>
      <c r="V71" s="1"/>
    </row>
    <row r="72" spans="3:21" ht="19.5" customHeight="1">
      <c r="C72" s="1"/>
      <c r="U72" s="2"/>
    </row>
    <row r="73" spans="3:13" ht="19.5" customHeight="1">
      <c r="C73" s="1"/>
      <c r="D73" s="1"/>
      <c r="F73" s="1"/>
      <c r="H73" s="1"/>
      <c r="K73" s="1"/>
      <c r="M73" s="1"/>
    </row>
    <row r="74" spans="3:4" ht="19.5" customHeight="1">
      <c r="C74" s="1"/>
      <c r="D74" s="1"/>
    </row>
    <row r="75" ht="19.5" customHeight="1">
      <c r="C75" s="1"/>
    </row>
    <row r="76" spans="3:13" ht="19.5" customHeight="1">
      <c r="C76" s="1"/>
      <c r="E76" s="2"/>
      <c r="G76" s="1"/>
      <c r="I76" s="1"/>
      <c r="K76" s="1"/>
      <c r="M76" s="1"/>
    </row>
    <row r="77" spans="3:13" ht="19.5" customHeight="1">
      <c r="C77" s="1"/>
      <c r="D77" s="1"/>
      <c r="E77" s="2"/>
      <c r="G77" s="1"/>
      <c r="I77" s="1"/>
      <c r="K77" s="1"/>
      <c r="M77" s="1"/>
    </row>
    <row r="78" spans="3:13" ht="19.5" customHeight="1">
      <c r="C78" s="1"/>
      <c r="E78" s="2"/>
      <c r="G78" s="1"/>
      <c r="I78" s="1"/>
      <c r="K78" s="1"/>
      <c r="M78" s="1"/>
    </row>
    <row r="79" ht="19.5" customHeight="1">
      <c r="D79" s="1"/>
    </row>
    <row r="80" spans="3:13" ht="19.5" customHeight="1">
      <c r="C80" s="1"/>
      <c r="D80" s="1"/>
      <c r="E80" s="2"/>
      <c r="G80" s="1"/>
      <c r="I80" s="1"/>
      <c r="K80" s="1"/>
      <c r="M80" s="1"/>
    </row>
    <row r="81" spans="3:13" ht="19.5" customHeight="1">
      <c r="C81" s="1"/>
      <c r="D81" s="1"/>
      <c r="G81" s="1"/>
      <c r="I81" s="1"/>
      <c r="K81" s="1"/>
      <c r="M81" s="1"/>
    </row>
    <row r="82" spans="3:4" ht="19.5" customHeight="1">
      <c r="C82" s="1"/>
      <c r="D82" s="1"/>
    </row>
    <row r="83" ht="19.5" customHeight="1">
      <c r="C83" s="1"/>
    </row>
    <row r="84" spans="5:13" ht="19.5" customHeight="1">
      <c r="E84" s="2"/>
      <c r="G84" s="1"/>
      <c r="I84" s="1"/>
      <c r="K84" s="1"/>
      <c r="M84" s="1"/>
    </row>
    <row r="85" spans="4:13" ht="19.5" customHeight="1">
      <c r="D85" s="1"/>
      <c r="E85" s="2"/>
      <c r="G85" s="1"/>
      <c r="I85" s="1"/>
      <c r="K85" s="1"/>
      <c r="M85" s="1"/>
    </row>
    <row r="86" spans="3:13" ht="19.5" customHeight="1">
      <c r="C86" s="1"/>
      <c r="D86" s="1"/>
      <c r="E86" s="2"/>
      <c r="G86" s="1"/>
      <c r="I86" s="1"/>
      <c r="K86" s="1"/>
      <c r="M86" s="1"/>
    </row>
    <row r="87" spans="3:13" ht="19.5" customHeight="1">
      <c r="C87" s="1"/>
      <c r="D87" s="1"/>
      <c r="E87" s="2"/>
      <c r="G87" s="1"/>
      <c r="I87" s="1"/>
      <c r="K87" s="1"/>
      <c r="M87" s="1"/>
    </row>
    <row r="88" spans="3:13" ht="19.5" customHeight="1">
      <c r="C88" s="1"/>
      <c r="D88" s="1"/>
      <c r="E88" s="2"/>
      <c r="G88" s="1"/>
      <c r="I88" s="1"/>
      <c r="K88" s="1"/>
      <c r="M88" s="1"/>
    </row>
    <row r="89" spans="3:13" ht="19.5" customHeight="1">
      <c r="C89" s="1"/>
      <c r="D89" s="1"/>
      <c r="E89" s="2"/>
      <c r="G89" s="1"/>
      <c r="I89" s="1"/>
      <c r="K89" s="1"/>
      <c r="M89" s="1"/>
    </row>
    <row r="90" spans="3:13" ht="19.5" customHeight="1">
      <c r="C90" s="1"/>
      <c r="D90" s="1"/>
      <c r="E90" s="2"/>
      <c r="G90" s="1"/>
      <c r="I90" s="1"/>
      <c r="K90" s="1"/>
      <c r="M90" s="1"/>
    </row>
    <row r="91" spans="3:13" ht="19.5" customHeight="1">
      <c r="C91" s="1"/>
      <c r="D91" s="1"/>
      <c r="E91" s="2"/>
      <c r="G91" s="1"/>
      <c r="I91" s="1"/>
      <c r="K91" s="1"/>
      <c r="M91" s="1"/>
    </row>
    <row r="92" spans="3:13" ht="19.5" customHeight="1">
      <c r="C92" s="1"/>
      <c r="D92" s="1"/>
      <c r="E92" s="2"/>
      <c r="G92" s="1"/>
      <c r="I92" s="1"/>
      <c r="K92" s="1"/>
      <c r="M92" s="1"/>
    </row>
    <row r="93" spans="3:13" ht="19.5" customHeight="1">
      <c r="C93" s="1"/>
      <c r="D93" s="1"/>
      <c r="E93" s="2"/>
      <c r="G93" s="1"/>
      <c r="I93" s="1"/>
      <c r="K93" s="1"/>
      <c r="M93" s="1"/>
    </row>
    <row r="94" spans="3:13" ht="19.5" customHeight="1">
      <c r="C94" s="1"/>
      <c r="E94" s="2"/>
      <c r="G94" s="1"/>
      <c r="I94" s="1"/>
      <c r="K94" s="1"/>
      <c r="M94" s="1"/>
    </row>
    <row r="95" spans="3:13" ht="19.5" customHeight="1">
      <c r="C95" s="1"/>
      <c r="E95" s="2"/>
      <c r="G95" s="1"/>
      <c r="I95" s="1"/>
      <c r="K95" s="1"/>
      <c r="M95" s="1"/>
    </row>
    <row r="96" spans="3:13" ht="19.5" customHeight="1">
      <c r="C96" s="1"/>
      <c r="D96" s="1"/>
      <c r="E96" s="2"/>
      <c r="G96" s="1"/>
      <c r="I96" s="1"/>
      <c r="K96" s="1"/>
      <c r="M96" s="1"/>
    </row>
    <row r="97" spans="3:13" ht="19.5" customHeight="1">
      <c r="C97" s="1"/>
      <c r="D97" s="1"/>
      <c r="E97" s="2"/>
      <c r="G97" s="1"/>
      <c r="I97" s="1"/>
      <c r="K97" s="1"/>
      <c r="M97" s="1"/>
    </row>
    <row r="98" spans="3:4" ht="19.5" customHeight="1">
      <c r="C98" s="1"/>
      <c r="D98" s="1"/>
    </row>
    <row r="99" spans="3:4" ht="19.5" customHeight="1">
      <c r="C99" s="1"/>
      <c r="D99" s="1"/>
    </row>
    <row r="100" spans="3:13" ht="19.5" customHeight="1">
      <c r="C100" s="1"/>
      <c r="D100" s="1"/>
      <c r="E100" s="2"/>
      <c r="G100" s="1"/>
      <c r="I100" s="1"/>
      <c r="K100" s="1"/>
      <c r="M100" s="1"/>
    </row>
    <row r="101" spans="3:13" ht="19.5" customHeight="1">
      <c r="C101" s="1"/>
      <c r="D101" s="1"/>
      <c r="E101" s="2"/>
      <c r="G101" s="1"/>
      <c r="I101" s="1"/>
      <c r="K101" s="1"/>
      <c r="M101" s="1"/>
    </row>
    <row r="102" spans="3:13" ht="19.5" customHeight="1">
      <c r="C102" s="1"/>
      <c r="D102" s="1"/>
      <c r="E102" s="2"/>
      <c r="G102" s="1"/>
      <c r="I102" s="1"/>
      <c r="K102" s="1"/>
      <c r="M102" s="1"/>
    </row>
    <row r="103" spans="3:13" ht="19.5" customHeight="1">
      <c r="C103" s="1"/>
      <c r="D103" s="1"/>
      <c r="E103" s="2"/>
      <c r="G103" s="1"/>
      <c r="I103" s="1"/>
      <c r="K103" s="1"/>
      <c r="M103" s="1"/>
    </row>
    <row r="104" spans="3:13" ht="19.5" customHeight="1">
      <c r="C104" s="1"/>
      <c r="E104" s="2"/>
      <c r="G104" s="1"/>
      <c r="I104" s="1"/>
      <c r="K104" s="1"/>
      <c r="M104" s="1"/>
    </row>
    <row r="105" spans="3:13" ht="19.5" customHeight="1">
      <c r="C105" s="1"/>
      <c r="D105" s="1"/>
      <c r="E105" s="2"/>
      <c r="G105" s="1"/>
      <c r="I105" s="1"/>
      <c r="K105" s="1"/>
      <c r="M105" s="1"/>
    </row>
    <row r="106" spans="3:13" ht="19.5" customHeight="1">
      <c r="C106" s="1"/>
      <c r="E106" s="2"/>
      <c r="G106" s="1"/>
      <c r="I106" s="1"/>
      <c r="K106" s="1"/>
      <c r="M106" s="1"/>
    </row>
    <row r="107" spans="3:13" ht="19.5" customHeight="1">
      <c r="C107" s="1"/>
      <c r="E107" s="2"/>
      <c r="G107" s="1"/>
      <c r="I107" s="1"/>
      <c r="K107" s="1"/>
      <c r="M107" s="1"/>
    </row>
    <row r="108" spans="3:4" ht="19.5" customHeight="1">
      <c r="C108" s="1"/>
      <c r="D108" s="1"/>
    </row>
    <row r="109" spans="3:13" ht="19.5" customHeight="1">
      <c r="C109" s="1"/>
      <c r="D109" s="1"/>
      <c r="E109" s="2"/>
      <c r="G109" s="1"/>
      <c r="I109" s="1"/>
      <c r="K109" s="1"/>
      <c r="M109" s="1"/>
    </row>
    <row r="110" ht="19.5" customHeight="1">
      <c r="C110" s="1"/>
    </row>
    <row r="111" spans="3:4" ht="19.5" customHeight="1">
      <c r="C111" s="3"/>
      <c r="D111" s="1"/>
    </row>
    <row r="112" spans="3:13" ht="19.5" customHeight="1">
      <c r="C112" s="1"/>
      <c r="E112" s="2"/>
      <c r="G112" s="1"/>
      <c r="I112" s="1"/>
      <c r="K112" s="1"/>
      <c r="M112" s="1"/>
    </row>
    <row r="113" spans="3:13" ht="19.5" customHeight="1">
      <c r="C113" s="1"/>
      <c r="D113" s="1"/>
      <c r="E113" s="2"/>
      <c r="G113" s="1"/>
      <c r="I113" s="1"/>
      <c r="K113" s="1"/>
      <c r="M113" s="1"/>
    </row>
    <row r="114" spans="3:4" ht="19.5" customHeight="1">
      <c r="C114" s="1"/>
      <c r="D114" s="1"/>
    </row>
    <row r="115" spans="3:13" ht="19.5" customHeight="1">
      <c r="C115" s="1"/>
      <c r="E115" s="2"/>
      <c r="G115" s="1"/>
      <c r="I115" s="1"/>
      <c r="K115" s="1"/>
      <c r="M115" s="1"/>
    </row>
    <row r="116" spans="3:13" ht="19.5" customHeight="1">
      <c r="C116" s="1"/>
      <c r="D116" s="1"/>
      <c r="M116" s="1"/>
    </row>
    <row r="117" spans="3:13" ht="19.5" customHeight="1">
      <c r="C117" s="1"/>
      <c r="D117" s="1"/>
      <c r="E117" s="2"/>
      <c r="G117" s="1"/>
      <c r="I117" s="1"/>
      <c r="K117" s="1"/>
      <c r="M117" s="1"/>
    </row>
    <row r="118" spans="3:13" ht="19.5" customHeight="1">
      <c r="C118" s="1"/>
      <c r="E118" s="2"/>
      <c r="G118" s="1"/>
      <c r="M118" s="1"/>
    </row>
    <row r="119" spans="3:4" ht="19.5" customHeight="1">
      <c r="C119" s="1"/>
      <c r="D119" s="1"/>
    </row>
    <row r="120" spans="3:11" ht="19.5" customHeight="1">
      <c r="C120" s="1"/>
      <c r="D120" s="1"/>
      <c r="E120" s="2"/>
      <c r="G120" s="1"/>
      <c r="I120" s="1"/>
      <c r="K120" s="1"/>
    </row>
    <row r="121" spans="3:13" ht="19.5" customHeight="1">
      <c r="C121" s="1"/>
      <c r="E121" s="2"/>
      <c r="G121" s="1"/>
      <c r="I121" s="1"/>
      <c r="K121" s="1"/>
      <c r="M121" s="1"/>
    </row>
    <row r="122" ht="19.5" customHeight="1">
      <c r="D122" s="1"/>
    </row>
    <row r="123" spans="3:11" ht="19.5" customHeight="1">
      <c r="C123" s="1"/>
      <c r="E123" s="2"/>
      <c r="G123" s="1"/>
      <c r="I123" s="1"/>
      <c r="K123" s="1"/>
    </row>
    <row r="124" spans="3:7" ht="19.5" customHeight="1">
      <c r="C124" s="1"/>
      <c r="E124" s="2"/>
      <c r="G124" s="1"/>
    </row>
    <row r="125" ht="19.5" customHeight="1">
      <c r="C125" s="1"/>
    </row>
    <row r="126" spans="5:11" ht="19.5" customHeight="1">
      <c r="E126" s="2"/>
      <c r="G126" s="1"/>
      <c r="I126" s="1"/>
      <c r="K126" s="1"/>
    </row>
  </sheetData>
  <sheetProtection/>
  <mergeCells count="13">
    <mergeCell ref="A61:D61"/>
    <mergeCell ref="A62:D62"/>
    <mergeCell ref="A63:D63"/>
    <mergeCell ref="A68:D68"/>
    <mergeCell ref="A67:D67"/>
    <mergeCell ref="A2:D2"/>
    <mergeCell ref="A3:D3"/>
    <mergeCell ref="A4:D4"/>
    <mergeCell ref="C27:D27"/>
    <mergeCell ref="A49:B49"/>
    <mergeCell ref="A6:B6"/>
    <mergeCell ref="C6:D6"/>
    <mergeCell ref="A66:D66"/>
  </mergeCells>
  <printOptions horizontalCentered="1"/>
  <pageMargins left="0.2755905511811024" right="0" top="0.3937007874015748" bottom="0.3937007874015748" header="0" footer="0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ASSES. E SERV. CONTAB. S/C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Arnaldo fraga</cp:lastModifiedBy>
  <cp:lastPrinted>2015-09-18T18:46:48Z</cp:lastPrinted>
  <dcterms:created xsi:type="dcterms:W3CDTF">1999-04-30T13:56:19Z</dcterms:created>
  <dcterms:modified xsi:type="dcterms:W3CDTF">2015-09-18T18:46:54Z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